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rvalentin\OneDrive - Austin Travis County Integral Care\M Drive\CRVALENTIN\Website\"/>
    </mc:Choice>
  </mc:AlternateContent>
  <workbookProtection workbookPassword="CDE6" lockStructure="1"/>
  <bookViews>
    <workbookView xWindow="600" yWindow="270" windowWidth="11100" windowHeight="6290"/>
  </bookViews>
  <sheets>
    <sheet name="FIRST PG" sheetId="2" r:id="rId1"/>
    <sheet name="SECOND PG" sheetId="3" r:id="rId2"/>
    <sheet name="THIRD PG" sheetId="6" r:id="rId3"/>
    <sheet name="FOURTH PG" sheetId="7" r:id="rId4"/>
    <sheet name="FIFTH PG" sheetId="8" r:id="rId5"/>
    <sheet name="Rates" sheetId="5" r:id="rId6"/>
  </sheets>
  <definedNames>
    <definedName name="CodesRatesComb">Rates!$B$2:$C$257</definedName>
    <definedName name="_xlnm.Print_Area" localSheetId="4">'FIFTH PG'!$A$1:$S$49</definedName>
    <definedName name="_xlnm.Print_Area" localSheetId="0">'FIRST PG'!$A$1:$U$53</definedName>
    <definedName name="_xlnm.Print_Area" localSheetId="3">'FOURTH PG'!$A$1:$S$49</definedName>
    <definedName name="_xlnm.Print_Area" localSheetId="1">'SECOND PG'!$A$1:$S$49</definedName>
    <definedName name="_xlnm.Print_Area" localSheetId="2">'THIRD PG'!$A$1:$S$49</definedName>
    <definedName name="Rates">Rates!$C$2:$C$257</definedName>
    <definedName name="ServiceCodes">Rates!$B$2:$B$257</definedName>
    <definedName name="SrvDescription">Rates!$A$2:$A$257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9" i="8" l="1"/>
  <c r="D2" i="8"/>
  <c r="B49" i="7"/>
  <c r="D2" i="7"/>
  <c r="B49" i="6"/>
  <c r="D2" i="6"/>
  <c r="B49" i="3"/>
  <c r="D2" i="3"/>
  <c r="N17" i="2" l="1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L12" i="3" l="1"/>
  <c r="M21" i="2"/>
  <c r="M16" i="2"/>
  <c r="N16" i="2" s="1"/>
  <c r="M6" i="8" l="1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5" i="8"/>
  <c r="M5" i="8" s="1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5" i="7"/>
  <c r="M5" i="7" s="1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5" i="6"/>
  <c r="M5" i="6" s="1"/>
  <c r="L5" i="3"/>
  <c r="M5" i="3" s="1"/>
  <c r="L6" i="3"/>
  <c r="L7" i="3"/>
  <c r="L8" i="3"/>
  <c r="L9" i="3"/>
  <c r="L10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M18" i="2"/>
  <c r="M17" i="2"/>
  <c r="M19" i="2"/>
  <c r="M20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43" i="8" l="1"/>
  <c r="M45" i="8" s="1"/>
  <c r="P42" i="2" s="1"/>
  <c r="M43" i="7"/>
  <c r="M45" i="7" s="1"/>
  <c r="P41" i="2" s="1"/>
  <c r="M43" i="6"/>
  <c r="M45" i="6" s="1"/>
  <c r="P40" i="2" s="1"/>
  <c r="M43" i="3"/>
  <c r="M45" i="3" s="1"/>
  <c r="P39" i="2" s="1"/>
  <c r="N36" i="2"/>
  <c r="N38" i="2" s="1"/>
  <c r="P38" i="2" s="1"/>
  <c r="N39" i="2" l="1"/>
  <c r="N40" i="2" s="1"/>
</calcChain>
</file>

<file path=xl/sharedStrings.xml><?xml version="1.0" encoding="utf-8"?>
<sst xmlns="http://schemas.openxmlformats.org/spreadsheetml/2006/main" count="208" uniqueCount="87">
  <si>
    <t xml:space="preserve">                             (Use a separate invoice form for each program area checked below)</t>
  </si>
  <si>
    <t>[ ] BHS Services          [X ] IDD SERVICES        [ ] ECI         [ ] CHILDREN'S CONTINUUM        [ ] THE CHILDREN'S PARTNERSHIP        [ ] INTEGRAL CARE-CFS        [ ] YAFAC        [ ] YES WAIVER</t>
  </si>
  <si>
    <t>VENDOR INFORMATION:</t>
  </si>
  <si>
    <r>
      <t>Type of Provider  -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[ ]</t>
    </r>
    <r>
      <rPr>
        <i/>
        <sz val="10"/>
        <rFont val="Times New Roman"/>
        <family val="1"/>
      </rPr>
      <t xml:space="preserve">  Organization   </t>
    </r>
    <r>
      <rPr>
        <b/>
        <i/>
        <sz val="10"/>
        <rFont val="Times New Roman"/>
        <family val="1"/>
      </rPr>
      <t>[ ]</t>
    </r>
    <r>
      <rPr>
        <i/>
        <sz val="10"/>
        <rFont val="Times New Roman"/>
        <family val="1"/>
      </rPr>
      <t xml:space="preserve"> Individual</t>
    </r>
  </si>
  <si>
    <t>FOR DD SERVICES</t>
  </si>
  <si>
    <t>ID Number/Name____________________________________________</t>
  </si>
  <si>
    <t xml:space="preserve">     SUBMIT TO:</t>
  </si>
  <si>
    <t>Email Address ______________________________________________</t>
  </si>
  <si>
    <t>Address  __________________________________________________</t>
  </si>
  <si>
    <t>INTEGRAL CARE</t>
  </si>
  <si>
    <t xml:space="preserve">               __________________________________________________</t>
  </si>
  <si>
    <t xml:space="preserve">     5225 North Lamar</t>
  </si>
  <si>
    <t>Telephone Number__________________________________________</t>
  </si>
  <si>
    <t xml:space="preserve">     Austin, TX 78751 </t>
  </si>
  <si>
    <r>
      <t xml:space="preserve">Tax ID # </t>
    </r>
    <r>
      <rPr>
        <b/>
        <i/>
        <sz val="12"/>
        <rFont val="Times New Roman"/>
        <family val="1"/>
      </rPr>
      <t>or</t>
    </r>
    <r>
      <rPr>
        <i/>
        <sz val="12"/>
        <rFont val="Times New Roman"/>
        <family val="1"/>
      </rPr>
      <t xml:space="preserve"> Social Security # _________________________________</t>
    </r>
  </si>
  <si>
    <t xml:space="preserve">     (512) 483-5892    483-5800</t>
  </si>
  <si>
    <t>Line No.</t>
  </si>
  <si>
    <t>Auth #</t>
  </si>
  <si>
    <t>Service Date</t>
  </si>
  <si>
    <t>Client Name</t>
  </si>
  <si>
    <t xml:space="preserve">Consumer Name                    </t>
  </si>
  <si>
    <t xml:space="preserve"> ATCIC Case #</t>
  </si>
  <si>
    <t>Service Code</t>
  </si>
  <si>
    <t xml:space="preserve">Coordinator                    </t>
  </si>
  <si>
    <t>Person Providing Service</t>
  </si>
  <si>
    <r>
      <t xml:space="preserve">FOR INTEGRAL CARE OFFICE USE ONLY  </t>
    </r>
    <r>
      <rPr>
        <i/>
        <sz val="8"/>
        <rFont val="Times New Roman"/>
        <family val="1"/>
      </rPr>
      <t xml:space="preserve">                                                          GL Acct. No.____________________        Invoice No.______________________</t>
    </r>
  </si>
  <si>
    <t># Units</t>
  </si>
  <si>
    <t>Unit Rate</t>
  </si>
  <si>
    <t>Line Total</t>
  </si>
  <si>
    <t>Unit #</t>
  </si>
  <si>
    <t>Fund #</t>
  </si>
  <si>
    <t>Adjust.</t>
  </si>
  <si>
    <t>Page Subtotal</t>
  </si>
  <si>
    <t xml:space="preserve"> Less Co-pays </t>
  </si>
  <si>
    <t xml:space="preserve">  (if applicable)</t>
  </si>
  <si>
    <t>Integral Care Office Use Only</t>
  </si>
  <si>
    <t>Provider Page Total</t>
  </si>
  <si>
    <t>Pg. 1 Total</t>
  </si>
  <si>
    <r>
      <t>Authorized Provider Signature:____________________________________</t>
    </r>
    <r>
      <rPr>
        <u/>
        <sz val="10"/>
        <rFont val="Times New Roman"/>
        <family val="1"/>
      </rPr>
      <t xml:space="preserve"> </t>
    </r>
  </si>
  <si>
    <t>Authorized Provider Signature</t>
  </si>
  <si>
    <t>Total All Pages</t>
  </si>
  <si>
    <t>Pg 2 Total</t>
  </si>
  <si>
    <r>
      <t xml:space="preserve">(Individual Provider, </t>
    </r>
    <r>
      <rPr>
        <b/>
        <sz val="8"/>
        <rFont val="Times New Roman"/>
        <family val="1"/>
      </rPr>
      <t>or</t>
    </r>
    <r>
      <rPr>
        <sz val="8"/>
        <rFont val="Times New Roman"/>
        <family val="1"/>
      </rPr>
      <t xml:space="preserve"> Director of Provider Organization)</t>
    </r>
  </si>
  <si>
    <r>
      <t xml:space="preserve">INVOICE TOTAL </t>
    </r>
    <r>
      <rPr>
        <b/>
        <sz val="8"/>
        <rFont val="Arial"/>
        <family val="2"/>
      </rPr>
      <t/>
    </r>
  </si>
  <si>
    <t>Pg. 3 Total</t>
  </si>
  <si>
    <t xml:space="preserve">  Total Adjustments</t>
  </si>
  <si>
    <t>Pg. 4 Total</t>
  </si>
  <si>
    <t>Date:_________________________</t>
  </si>
  <si>
    <t>GRAND TOTAL PAID</t>
  </si>
  <si>
    <t>Pg. 5 Total</t>
  </si>
  <si>
    <t>Unit # ______  Fund #______  Total_________</t>
  </si>
  <si>
    <t>Integral Care Staff Signature:__________________________________________</t>
  </si>
  <si>
    <t>Page ______  of ______</t>
  </si>
  <si>
    <t>Provider Invoice Middle Page</t>
  </si>
  <si>
    <t>Provider Name_______________________________________________________</t>
  </si>
  <si>
    <r>
      <t xml:space="preserve">FOR ATCIC OFFICE USE ONLY  </t>
    </r>
    <r>
      <rPr>
        <i/>
        <sz val="8"/>
        <rFont val="Times New Roman"/>
        <family val="1"/>
      </rPr>
      <t xml:space="preserve">                GL Acct. No.____________________      Invoice No.______________________</t>
    </r>
  </si>
  <si>
    <r>
      <t xml:space="preserve">FOR ATCIC OFFICE USE ONLY  </t>
    </r>
    <r>
      <rPr>
        <i/>
        <sz val="8"/>
        <rFont val="Times New Roman"/>
        <family val="1"/>
      </rPr>
      <t xml:space="preserve">                      GL Acct. No.____________________            Invoice No.______________________</t>
    </r>
  </si>
  <si>
    <t>Srv Descriptions</t>
  </si>
  <si>
    <t>Srv Code</t>
  </si>
  <si>
    <t>Rates</t>
  </si>
  <si>
    <t>Community Support/SHL (IDD)</t>
  </si>
  <si>
    <t>Hourly Respite away from Client's home 10 or less hrs per day</t>
  </si>
  <si>
    <t>Daily Respite away from Client's home  more than 10 hours daily</t>
  </si>
  <si>
    <t>Daily Respite in Cleint's Home more then 10 hrs per day (IDD)</t>
  </si>
  <si>
    <t>Hourly Respite in Client's home 10 or less hrs per day</t>
  </si>
  <si>
    <t>Supported Employment (IDD)</t>
  </si>
  <si>
    <t>Empoyment Assistance (IDD)</t>
  </si>
  <si>
    <t>Dietary</t>
  </si>
  <si>
    <t>Occupatonal Therapy (IDD)</t>
  </si>
  <si>
    <t>Physical Therapy (IDD)</t>
  </si>
  <si>
    <t>Speech Therapy (IDD)</t>
  </si>
  <si>
    <t>Audiology (IDD)</t>
  </si>
  <si>
    <t>Behavioral Support (IDD)</t>
  </si>
  <si>
    <t>Contracted Residential (IDD)</t>
  </si>
  <si>
    <t>Day Habilitation LON 1 (IDD)</t>
  </si>
  <si>
    <t>695 LON 1</t>
  </si>
  <si>
    <t>Day Habilitation LON 5 (IDD)</t>
  </si>
  <si>
    <t>695 LON 5</t>
  </si>
  <si>
    <t>Day Habilitation LON 6 (IDD)</t>
  </si>
  <si>
    <t>695 LON 6</t>
  </si>
  <si>
    <t>Day Habilitation LON 8 (IDD)</t>
  </si>
  <si>
    <t>695 LON 8</t>
  </si>
  <si>
    <t>Day Habilitation LON 9 (IDD)</t>
  </si>
  <si>
    <t>695 LON 9</t>
  </si>
  <si>
    <t>TXHML Transportation</t>
  </si>
  <si>
    <t>Revised 3/29/2021 by Julia Hoffer</t>
  </si>
  <si>
    <t>Andrea Bullock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</si>
</sst>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m/d/yy;@"/>
  </numFmts>
  <fonts count="24" x14ac:knownFonts="1">
    <font>
      <sz val="10"/>
      <name val="Arial"/>
    </font>
    <font>
      <b/>
      <sz val="10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sz val="8"/>
      <name val="Times New Roman"/>
      <family val="1"/>
    </font>
    <font>
      <b/>
      <u/>
      <sz val="10"/>
      <name val="Times New Roman"/>
      <family val="1"/>
    </font>
    <font>
      <b/>
      <u/>
      <sz val="8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i/>
      <sz val="8"/>
      <name val="Times New Roman"/>
      <family val="1"/>
    </font>
    <font>
      <u/>
      <sz val="10"/>
      <name val="Times New Roman"/>
      <family val="1"/>
    </font>
    <font>
      <b/>
      <sz val="8"/>
      <name val="Arial"/>
      <family val="2"/>
    </font>
    <font>
      <i/>
      <u/>
      <sz val="1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4"/>
      <name val="Times New Roman"/>
      <family val="1"/>
    </font>
    <font>
      <sz val="14"/>
      <name val="Arial"/>
      <family val="2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208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2" borderId="0" xfId="0" applyFont="1" applyFill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/>
    <xf numFmtId="164" fontId="3" fillId="0" borderId="2" xfId="0" applyNumberFormat="1" applyFont="1" applyBorder="1"/>
    <xf numFmtId="14" fontId="3" fillId="0" borderId="0" xfId="0" applyNumberFormat="1" applyFont="1" applyBorder="1"/>
    <xf numFmtId="164" fontId="3" fillId="2" borderId="2" xfId="0" applyNumberFormat="1" applyFont="1" applyFill="1" applyBorder="1"/>
    <xf numFmtId="164" fontId="3" fillId="2" borderId="0" xfId="0" applyNumberFormat="1" applyFont="1" applyFill="1" applyBorder="1"/>
    <xf numFmtId="0" fontId="4" fillId="0" borderId="0" xfId="0" applyFont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4" fontId="3" fillId="2" borderId="7" xfId="0" applyNumberFormat="1" applyFont="1" applyFill="1" applyBorder="1"/>
    <xf numFmtId="0" fontId="3" fillId="2" borderId="2" xfId="0" applyFont="1" applyFill="1" applyBorder="1"/>
    <xf numFmtId="0" fontId="3" fillId="2" borderId="8" xfId="0" applyFont="1" applyFill="1" applyBorder="1"/>
    <xf numFmtId="0" fontId="4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3" fillId="2" borderId="1" xfId="0" applyNumberFormat="1" applyFont="1" applyFill="1" applyBorder="1"/>
    <xf numFmtId="0" fontId="3" fillId="2" borderId="13" xfId="0" applyFont="1" applyFill="1" applyBorder="1"/>
    <xf numFmtId="0" fontId="3" fillId="2" borderId="0" xfId="0" applyFont="1" applyFill="1" applyBorder="1" applyAlignment="1">
      <alignment horizontal="left"/>
    </xf>
    <xf numFmtId="164" fontId="3" fillId="2" borderId="0" xfId="0" applyNumberFormat="1" applyFont="1" applyFill="1"/>
    <xf numFmtId="164" fontId="3" fillId="0" borderId="0" xfId="0" applyNumberFormat="1" applyFont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4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0" xfId="0" applyFont="1" applyFill="1" applyBorder="1" applyAlignment="1">
      <alignment horizontal="center"/>
    </xf>
    <xf numFmtId="0" fontId="11" fillId="2" borderId="0" xfId="0" applyFont="1" applyFill="1" applyBorder="1"/>
    <xf numFmtId="0" fontId="15" fillId="2" borderId="0" xfId="0" applyFont="1" applyFill="1" applyBorder="1"/>
    <xf numFmtId="0" fontId="3" fillId="2" borderId="18" xfId="0" applyFont="1" applyFill="1" applyBorder="1"/>
    <xf numFmtId="0" fontId="3" fillId="2" borderId="15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6" fillId="0" borderId="17" xfId="0" applyFont="1" applyBorder="1"/>
    <xf numFmtId="0" fontId="3" fillId="0" borderId="19" xfId="0" applyFont="1" applyBorder="1"/>
    <xf numFmtId="0" fontId="6" fillId="0" borderId="18" xfId="0" applyFont="1" applyBorder="1"/>
    <xf numFmtId="164" fontId="3" fillId="0" borderId="15" xfId="0" applyNumberFormat="1" applyFont="1" applyBorder="1"/>
    <xf numFmtId="0" fontId="3" fillId="0" borderId="15" xfId="0" applyFont="1" applyBorder="1"/>
    <xf numFmtId="0" fontId="3" fillId="0" borderId="20" xfId="0" applyFont="1" applyBorder="1"/>
    <xf numFmtId="0" fontId="3" fillId="0" borderId="8" xfId="0" applyFont="1" applyBorder="1"/>
    <xf numFmtId="0" fontId="12" fillId="0" borderId="0" xfId="0" applyFont="1" applyAlignment="1"/>
    <xf numFmtId="0" fontId="4" fillId="0" borderId="0" xfId="0" applyFont="1" applyAlignment="1"/>
    <xf numFmtId="0" fontId="3" fillId="0" borderId="21" xfId="0" applyFont="1" applyBorder="1"/>
    <xf numFmtId="0" fontId="4" fillId="0" borderId="24" xfId="0" applyFont="1" applyBorder="1"/>
    <xf numFmtId="0" fontId="3" fillId="2" borderId="27" xfId="0" applyFont="1" applyFill="1" applyBorder="1"/>
    <xf numFmtId="0" fontId="1" fillId="2" borderId="15" xfId="0" applyFont="1" applyFill="1" applyBorder="1" applyAlignment="1"/>
    <xf numFmtId="164" fontId="3" fillId="2" borderId="8" xfId="0" applyNumberFormat="1" applyFont="1" applyFill="1" applyBorder="1"/>
    <xf numFmtId="0" fontId="3" fillId="2" borderId="0" xfId="0" applyFont="1" applyFill="1" applyBorder="1" applyAlignment="1"/>
    <xf numFmtId="0" fontId="3" fillId="2" borderId="19" xfId="0" applyFont="1" applyFill="1" applyBorder="1" applyAlignment="1">
      <alignment horizontal="center"/>
    </xf>
    <xf numFmtId="164" fontId="3" fillId="2" borderId="22" xfId="0" applyNumberFormat="1" applyFont="1" applyFill="1" applyBorder="1"/>
    <xf numFmtId="164" fontId="3" fillId="2" borderId="6" xfId="0" applyNumberFormat="1" applyFont="1" applyFill="1" applyBorder="1"/>
    <xf numFmtId="0" fontId="11" fillId="0" borderId="0" xfId="0" applyFont="1" applyAlignment="1"/>
    <xf numFmtId="0" fontId="6" fillId="0" borderId="0" xfId="0" applyFont="1" applyBorder="1"/>
    <xf numFmtId="0" fontId="0" fillId="0" borderId="2" xfId="0" applyBorder="1" applyAlignment="1"/>
    <xf numFmtId="0" fontId="1" fillId="0" borderId="7" xfId="0" applyFont="1" applyBorder="1" applyAlignment="1">
      <alignment horizontal="center"/>
    </xf>
    <xf numFmtId="0" fontId="0" fillId="0" borderId="8" xfId="0" applyBorder="1" applyAlignment="1"/>
    <xf numFmtId="0" fontId="6" fillId="0" borderId="7" xfId="0" applyFont="1" applyBorder="1"/>
    <xf numFmtId="0" fontId="0" fillId="0" borderId="32" xfId="0" applyBorder="1" applyAlignment="1"/>
    <xf numFmtId="0" fontId="0" fillId="0" borderId="43" xfId="0" applyBorder="1" applyAlignment="1"/>
    <xf numFmtId="44" fontId="0" fillId="0" borderId="0" xfId="1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0" fontId="3" fillId="0" borderId="0" xfId="0" applyFont="1" applyProtection="1">
      <protection locked="0"/>
    </xf>
    <xf numFmtId="0" fontId="3" fillId="0" borderId="21" xfId="0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0" xfId="0" applyFont="1" applyProtection="1"/>
    <xf numFmtId="0" fontId="8" fillId="2" borderId="0" xfId="0" applyFont="1" applyFill="1" applyProtection="1"/>
    <xf numFmtId="0" fontId="0" fillId="0" borderId="0" xfId="0" applyAlignment="1" applyProtection="1">
      <alignment wrapText="1"/>
    </xf>
    <xf numFmtId="0" fontId="4" fillId="0" borderId="0" xfId="0" applyFont="1" applyProtection="1"/>
    <xf numFmtId="0" fontId="4" fillId="0" borderId="2" xfId="0" applyFont="1" applyBorder="1" applyAlignment="1" applyProtection="1">
      <alignment horizontal="centerContinuous" wrapText="1"/>
    </xf>
    <xf numFmtId="0" fontId="4" fillId="0" borderId="25" xfId="0" applyFont="1" applyBorder="1" applyProtection="1"/>
    <xf numFmtId="0" fontId="4" fillId="0" borderId="42" xfId="0" applyFont="1" applyBorder="1" applyProtection="1"/>
    <xf numFmtId="0" fontId="4" fillId="0" borderId="41" xfId="0" applyFont="1" applyBorder="1" applyAlignment="1" applyProtection="1">
      <alignment horizontal="center" wrapText="1"/>
    </xf>
    <xf numFmtId="0" fontId="4" fillId="2" borderId="7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3" fillId="0" borderId="21" xfId="0" applyNumberFormat="1" applyFont="1" applyBorder="1" applyProtection="1">
      <protection locked="0"/>
    </xf>
    <xf numFmtId="14" fontId="3" fillId="0" borderId="21" xfId="0" applyNumberFormat="1" applyFont="1" applyBorder="1" applyProtection="1">
      <protection locked="0"/>
    </xf>
    <xf numFmtId="0" fontId="3" fillId="0" borderId="2" xfId="0" applyNumberFormat="1" applyFont="1" applyBorder="1" applyProtection="1">
      <protection locked="0"/>
    </xf>
    <xf numFmtId="14" fontId="3" fillId="0" borderId="2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10" fillId="0" borderId="0" xfId="0" applyFont="1" applyProtection="1">
      <protection locked="0"/>
    </xf>
    <xf numFmtId="0" fontId="3" fillId="0" borderId="22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0" fontId="3" fillId="0" borderId="0" xfId="0" applyFont="1" applyBorder="1" applyProtection="1">
      <protection locked="0"/>
    </xf>
    <xf numFmtId="0" fontId="10" fillId="0" borderId="0" xfId="0" applyFont="1" applyProtection="1"/>
    <xf numFmtId="44" fontId="3" fillId="0" borderId="21" xfId="1" applyFont="1" applyBorder="1"/>
    <xf numFmtId="44" fontId="3" fillId="0" borderId="22" xfId="1" applyFont="1" applyBorder="1"/>
    <xf numFmtId="0" fontId="17" fillId="0" borderId="0" xfId="0" applyFont="1"/>
    <xf numFmtId="0" fontId="19" fillId="0" borderId="21" xfId="0" applyFont="1" applyBorder="1"/>
    <xf numFmtId="0" fontId="19" fillId="0" borderId="21" xfId="0" applyNumberFormat="1" applyFont="1" applyBorder="1" applyProtection="1">
      <protection locked="0"/>
    </xf>
    <xf numFmtId="0" fontId="19" fillId="0" borderId="22" xfId="0" applyFont="1" applyBorder="1" applyProtection="1">
      <protection locked="0"/>
    </xf>
    <xf numFmtId="0" fontId="19" fillId="0" borderId="23" xfId="0" applyFont="1" applyBorder="1" applyProtection="1">
      <protection locked="0"/>
    </xf>
    <xf numFmtId="0" fontId="19" fillId="0" borderId="21" xfId="0" applyFont="1" applyBorder="1" applyProtection="1">
      <protection locked="0"/>
    </xf>
    <xf numFmtId="44" fontId="19" fillId="0" borderId="23" xfId="1" applyFont="1" applyBorder="1" applyProtection="1"/>
    <xf numFmtId="44" fontId="19" fillId="0" borderId="21" xfId="1" applyFont="1" applyBorder="1" applyProtection="1"/>
    <xf numFmtId="164" fontId="19" fillId="2" borderId="7" xfId="0" applyNumberFormat="1" applyFont="1" applyFill="1" applyBorder="1" applyProtection="1"/>
    <xf numFmtId="164" fontId="19" fillId="2" borderId="2" xfId="0" applyNumberFormat="1" applyFont="1" applyFill="1" applyBorder="1" applyProtection="1"/>
    <xf numFmtId="0" fontId="19" fillId="2" borderId="2" xfId="0" applyFont="1" applyFill="1" applyBorder="1" applyProtection="1"/>
    <xf numFmtId="0" fontId="19" fillId="2" borderId="8" xfId="0" applyFont="1" applyFill="1" applyBorder="1" applyProtection="1"/>
    <xf numFmtId="0" fontId="19" fillId="0" borderId="0" xfId="0" applyFont="1"/>
    <xf numFmtId="0" fontId="19" fillId="0" borderId="2" xfId="0" applyFont="1" applyBorder="1"/>
    <xf numFmtId="0" fontId="19" fillId="0" borderId="2" xfId="0" applyNumberFormat="1" applyFont="1" applyBorder="1" applyProtection="1">
      <protection locked="0"/>
    </xf>
    <xf numFmtId="14" fontId="19" fillId="0" borderId="2" xfId="0" applyNumberFormat="1" applyFont="1" applyBorder="1" applyProtection="1">
      <protection locked="0"/>
    </xf>
    <xf numFmtId="0" fontId="19" fillId="0" borderId="1" xfId="0" applyFont="1" applyBorder="1" applyProtection="1">
      <protection locked="0"/>
    </xf>
    <xf numFmtId="0" fontId="19" fillId="0" borderId="3" xfId="0" applyFont="1" applyBorder="1" applyProtection="1">
      <protection locked="0"/>
    </xf>
    <xf numFmtId="0" fontId="19" fillId="0" borderId="2" xfId="0" applyFont="1" applyBorder="1" applyProtection="1">
      <protection locked="0"/>
    </xf>
    <xf numFmtId="164" fontId="19" fillId="2" borderId="9" xfId="0" applyNumberFormat="1" applyFont="1" applyFill="1" applyBorder="1" applyProtection="1"/>
    <xf numFmtId="164" fontId="19" fillId="2" borderId="10" xfId="0" applyNumberFormat="1" applyFont="1" applyFill="1" applyBorder="1" applyProtection="1"/>
    <xf numFmtId="0" fontId="19" fillId="2" borderId="11" xfId="0" applyFont="1" applyFill="1" applyBorder="1" applyProtection="1"/>
    <xf numFmtId="0" fontId="19" fillId="2" borderId="12" xfId="0" applyFont="1" applyFill="1" applyBorder="1" applyProtection="1"/>
    <xf numFmtId="0" fontId="21" fillId="0" borderId="0" xfId="0" applyFont="1" applyProtection="1"/>
    <xf numFmtId="0" fontId="21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Protection="1"/>
    <xf numFmtId="0" fontId="18" fillId="0" borderId="0" xfId="0" applyFont="1" applyAlignment="1" applyProtection="1"/>
    <xf numFmtId="0" fontId="21" fillId="0" borderId="0" xfId="0" applyFont="1" applyAlignment="1" applyProtection="1"/>
    <xf numFmtId="0" fontId="18" fillId="0" borderId="0" xfId="0" applyFont="1" applyAlignment="1" applyProtection="1">
      <protection locked="0"/>
    </xf>
    <xf numFmtId="0" fontId="22" fillId="0" borderId="0" xfId="0" applyFont="1" applyAlignment="1" applyProtection="1"/>
    <xf numFmtId="0" fontId="23" fillId="0" borderId="0" xfId="0" applyFont="1" applyAlignment="1" applyProtection="1"/>
    <xf numFmtId="0" fontId="22" fillId="0" borderId="0" xfId="0" applyFont="1" applyProtection="1"/>
    <xf numFmtId="0" fontId="17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center"/>
    </xf>
    <xf numFmtId="0" fontId="17" fillId="0" borderId="32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 wrapText="1"/>
    </xf>
    <xf numFmtId="0" fontId="0" fillId="0" borderId="39" xfId="0" applyBorder="1" applyAlignment="1"/>
    <xf numFmtId="0" fontId="17" fillId="0" borderId="0" xfId="0" applyFont="1" applyAlignment="1" applyProtection="1">
      <alignment horizontal="center"/>
    </xf>
    <xf numFmtId="0" fontId="1" fillId="2" borderId="0" xfId="0" applyFont="1" applyFill="1" applyBorder="1" applyAlignment="1"/>
    <xf numFmtId="165" fontId="2" fillId="0" borderId="21" xfId="0" applyNumberFormat="1" applyFont="1" applyBorder="1" applyProtection="1">
      <protection locked="0"/>
    </xf>
    <xf numFmtId="0" fontId="22" fillId="0" borderId="0" xfId="0" applyFont="1" applyAlignment="1" applyProtection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34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1" fillId="2" borderId="33" xfId="0" applyFont="1" applyFill="1" applyBorder="1" applyAlignment="1"/>
    <xf numFmtId="0" fontId="0" fillId="0" borderId="34" xfId="0" applyBorder="1" applyAlignment="1"/>
    <xf numFmtId="0" fontId="0" fillId="0" borderId="3" xfId="0" applyBorder="1" applyAlignment="1"/>
    <xf numFmtId="0" fontId="1" fillId="2" borderId="35" xfId="0" applyFont="1" applyFill="1" applyBorder="1" applyAlignment="1">
      <alignment horizontal="left"/>
    </xf>
    <xf numFmtId="0" fontId="0" fillId="0" borderId="36" xfId="0" applyBorder="1" applyAlignment="1"/>
    <xf numFmtId="0" fontId="0" fillId="0" borderId="37" xfId="0" applyBorder="1" applyAlignment="1"/>
    <xf numFmtId="0" fontId="1" fillId="2" borderId="38" xfId="0" applyFont="1" applyFill="1" applyBorder="1" applyAlignment="1"/>
    <xf numFmtId="0" fontId="0" fillId="0" borderId="39" xfId="0" applyBorder="1" applyAlignment="1"/>
    <xf numFmtId="0" fontId="0" fillId="0" borderId="40" xfId="0" applyBorder="1" applyAlignment="1"/>
    <xf numFmtId="0" fontId="19" fillId="0" borderId="22" xfId="0" applyFont="1" applyBorder="1" applyAlignment="1" applyProtection="1">
      <protection locked="0"/>
    </xf>
    <xf numFmtId="0" fontId="20" fillId="0" borderId="23" xfId="0" applyFont="1" applyBorder="1" applyAlignment="1" applyProtection="1">
      <protection locked="0"/>
    </xf>
    <xf numFmtId="0" fontId="19" fillId="0" borderId="1" xfId="0" applyFont="1" applyBorder="1" applyAlignment="1" applyProtection="1">
      <protection locked="0"/>
    </xf>
    <xf numFmtId="0" fontId="20" fillId="0" borderId="3" xfId="0" applyFont="1" applyBorder="1" applyAlignment="1" applyProtection="1">
      <protection locked="0"/>
    </xf>
    <xf numFmtId="0" fontId="7" fillId="2" borderId="0" xfId="0" applyFont="1" applyFill="1" applyAlignment="1">
      <alignment horizontal="center"/>
    </xf>
    <xf numFmtId="0" fontId="12" fillId="2" borderId="4" xfId="0" applyFont="1" applyFill="1" applyBorder="1" applyAlignment="1" applyProtection="1">
      <alignment horizontal="center" wrapText="1"/>
    </xf>
    <xf numFmtId="0" fontId="5" fillId="2" borderId="5" xfId="0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4" fillId="0" borderId="11" xfId="0" applyFont="1" applyBorder="1" applyAlignment="1" applyProtection="1">
      <alignment horizontal="center" wrapText="1"/>
    </xf>
    <xf numFmtId="0" fontId="0" fillId="0" borderId="26" xfId="0" applyBorder="1" applyAlignment="1" applyProtection="1"/>
    <xf numFmtId="0" fontId="4" fillId="0" borderId="29" xfId="0" applyFont="1" applyBorder="1" applyAlignment="1" applyProtection="1">
      <alignment horizontal="center" wrapText="1"/>
    </xf>
    <xf numFmtId="0" fontId="0" fillId="0" borderId="30" xfId="0" applyBorder="1" applyAlignment="1" applyProtection="1"/>
    <xf numFmtId="0" fontId="0" fillId="0" borderId="24" xfId="0" applyBorder="1" applyAlignment="1" applyProtection="1"/>
    <xf numFmtId="0" fontId="0" fillId="0" borderId="25" xfId="0" applyBorder="1" applyAlignment="1" applyProtection="1"/>
    <xf numFmtId="0" fontId="0" fillId="0" borderId="26" xfId="0" applyBorder="1" applyAlignment="1" applyProtection="1">
      <alignment horizontal="center"/>
    </xf>
    <xf numFmtId="0" fontId="4" fillId="0" borderId="11" xfId="0" applyFont="1" applyBorder="1" applyAlignment="1">
      <alignment wrapText="1"/>
    </xf>
    <xf numFmtId="0" fontId="0" fillId="0" borderId="26" xfId="0" applyBorder="1" applyAlignment="1"/>
    <xf numFmtId="0" fontId="4" fillId="0" borderId="11" xfId="0" applyFont="1" applyBorder="1" applyAlignment="1">
      <alignment horizontal="center" wrapText="1"/>
    </xf>
    <xf numFmtId="0" fontId="4" fillId="0" borderId="30" xfId="0" applyFont="1" applyBorder="1" applyAlignment="1" applyProtection="1">
      <alignment horizontal="center" wrapText="1"/>
    </xf>
    <xf numFmtId="0" fontId="1" fillId="0" borderId="16" xfId="0" applyFont="1" applyBorder="1" applyAlignment="1">
      <alignment horizontal="center"/>
    </xf>
    <xf numFmtId="0" fontId="0" fillId="0" borderId="14" xfId="0" applyBorder="1" applyAlignment="1"/>
    <xf numFmtId="0" fontId="0" fillId="0" borderId="28" xfId="0" applyBorder="1" applyAlignment="1"/>
    <xf numFmtId="164" fontId="3" fillId="0" borderId="0" xfId="0" applyNumberFormat="1" applyFont="1" applyBorder="1" applyAlignment="1"/>
    <xf numFmtId="0" fontId="0" fillId="0" borderId="0" xfId="0" applyAlignment="1"/>
    <xf numFmtId="0" fontId="0" fillId="0" borderId="0" xfId="0" applyBorder="1" applyAlignment="1"/>
    <xf numFmtId="164" fontId="3" fillId="0" borderId="34" xfId="0" applyNumberFormat="1" applyFont="1" applyBorder="1" applyAlignment="1"/>
    <xf numFmtId="0" fontId="2" fillId="0" borderId="0" xfId="0" applyFont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29" xfId="0" applyFont="1" applyBorder="1" applyAlignment="1">
      <alignment horizontal="center" wrapText="1"/>
    </xf>
    <xf numFmtId="0" fontId="0" fillId="0" borderId="24" xfId="0" applyBorder="1" applyAlignment="1"/>
    <xf numFmtId="0" fontId="4" fillId="0" borderId="26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0" fillId="0" borderId="25" xfId="0" applyBorder="1" applyAlignment="1"/>
    <xf numFmtId="0" fontId="0" fillId="0" borderId="26" xfId="0" applyBorder="1" applyAlignment="1">
      <alignment horizontal="center"/>
    </xf>
    <xf numFmtId="0" fontId="4" fillId="0" borderId="11" xfId="0" applyFont="1" applyBorder="1" applyAlignment="1"/>
    <xf numFmtId="0" fontId="3" fillId="2" borderId="43" xfId="0" applyFont="1" applyFill="1" applyBorder="1" applyAlignment="1"/>
    <xf numFmtId="0" fontId="0" fillId="0" borderId="30" xfId="0" applyBorder="1" applyAlignment="1"/>
    <xf numFmtId="0" fontId="3" fillId="0" borderId="0" xfId="0" applyFont="1" applyAlignment="1"/>
    <xf numFmtId="0" fontId="0" fillId="0" borderId="44" xfId="0" applyBorder="1" applyAlignment="1"/>
    <xf numFmtId="0" fontId="1" fillId="2" borderId="0" xfId="0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4</xdr:row>
      <xdr:rowOff>0</xdr:rowOff>
    </xdr:from>
    <xdr:to>
      <xdr:col>1</xdr:col>
      <xdr:colOff>219075</xdr:colOff>
      <xdr:row>4</xdr:row>
      <xdr:rowOff>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285750" y="7048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428625</xdr:colOff>
      <xdr:row>4</xdr:row>
      <xdr:rowOff>0</xdr:rowOff>
    </xdr:from>
    <xdr:to>
      <xdr:col>4</xdr:col>
      <xdr:colOff>285750</xdr:colOff>
      <xdr:row>4</xdr:row>
      <xdr:rowOff>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1362075" y="7048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28575</xdr:colOff>
      <xdr:row>0</xdr:row>
      <xdr:rowOff>19050</xdr:rowOff>
    </xdr:from>
    <xdr:to>
      <xdr:col>20</xdr:col>
      <xdr:colOff>466725</xdr:colOff>
      <xdr:row>2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57150" y="19050"/>
          <a:ext cx="106489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Provider Invoice First Page</a:t>
          </a:r>
        </a:p>
      </xdr:txBody>
    </xdr:sp>
    <xdr:clientData/>
  </xdr:twoCellAnchor>
  <xdr:oneCellAnchor>
    <xdr:from>
      <xdr:col>1</xdr:col>
      <xdr:colOff>198891</xdr:colOff>
      <xdr:row>0</xdr:row>
      <xdr:rowOff>67214</xdr:rowOff>
    </xdr:from>
    <xdr:ext cx="535659" cy="723361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27466" y="67214"/>
          <a:ext cx="535659" cy="72336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</xdr:col>
      <xdr:colOff>17920</xdr:colOff>
      <xdr:row>12</xdr:row>
      <xdr:rowOff>38640</xdr:rowOff>
    </xdr:from>
    <xdr:ext cx="535659" cy="694786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10441438">
          <a:off x="303670" y="2010315"/>
          <a:ext cx="535659" cy="6947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</xdr:col>
      <xdr:colOff>83555</xdr:colOff>
      <xdr:row>34</xdr:row>
      <xdr:rowOff>66675</xdr:rowOff>
    </xdr:from>
    <xdr:ext cx="878469" cy="80009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130" y="6019800"/>
          <a:ext cx="878469" cy="80009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1</xdr:row>
      <xdr:rowOff>0</xdr:rowOff>
    </xdr:from>
    <xdr:to>
      <xdr:col>1</xdr:col>
      <xdr:colOff>219075</xdr:colOff>
      <xdr:row>1</xdr:row>
      <xdr:rowOff>0</xdr:rowOff>
    </xdr:to>
    <xdr:sp macro="" textlink="">
      <xdr:nvSpPr>
        <xdr:cNvPr id="2049" name="Rectangl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 bwMode="auto">
        <a:xfrm>
          <a:off x="285750" y="2571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428625</xdr:colOff>
      <xdr:row>1</xdr:row>
      <xdr:rowOff>0</xdr:rowOff>
    </xdr:from>
    <xdr:to>
      <xdr:col>4</xdr:col>
      <xdr:colOff>285750</xdr:colOff>
      <xdr:row>1</xdr:row>
      <xdr:rowOff>0</xdr:rowOff>
    </xdr:to>
    <xdr:sp macro="" textlink="">
      <xdr:nvSpPr>
        <xdr:cNvPr id="2050" name="Rectangle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rrowheads="1"/>
        </xdr:cNvSpPr>
      </xdr:nvSpPr>
      <xdr:spPr bwMode="auto">
        <a:xfrm>
          <a:off x="1362075" y="2571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1</xdr:row>
      <xdr:rowOff>0</xdr:rowOff>
    </xdr:from>
    <xdr:to>
      <xdr:col>1</xdr:col>
      <xdr:colOff>219075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85750" y="2571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428625</xdr:colOff>
      <xdr:row>1</xdr:row>
      <xdr:rowOff>0</xdr:rowOff>
    </xdr:from>
    <xdr:to>
      <xdr:col>4</xdr:col>
      <xdr:colOff>285750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1362075" y="2571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1</xdr:row>
      <xdr:rowOff>0</xdr:rowOff>
    </xdr:from>
    <xdr:to>
      <xdr:col>1</xdr:col>
      <xdr:colOff>219075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85750" y="2571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428625</xdr:colOff>
      <xdr:row>1</xdr:row>
      <xdr:rowOff>0</xdr:rowOff>
    </xdr:from>
    <xdr:to>
      <xdr:col>4</xdr:col>
      <xdr:colOff>285750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362075" y="2571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1</xdr:row>
      <xdr:rowOff>0</xdr:rowOff>
    </xdr:from>
    <xdr:to>
      <xdr:col>1</xdr:col>
      <xdr:colOff>219075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285750" y="2571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428625</xdr:colOff>
      <xdr:row>1</xdr:row>
      <xdr:rowOff>0</xdr:rowOff>
    </xdr:from>
    <xdr:to>
      <xdr:col>4</xdr:col>
      <xdr:colOff>285750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1362075" y="2571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W53"/>
  <sheetViews>
    <sheetView tabSelected="1" zoomScaleNormal="100" workbookViewId="0">
      <selection activeCell="R10" sqref="R10"/>
    </sheetView>
  </sheetViews>
  <sheetFormatPr defaultColWidth="9.1796875" defaultRowHeight="13" x14ac:dyDescent="0.3"/>
  <cols>
    <col min="1" max="1" width="0.453125" style="1" customWidth="1"/>
    <col min="2" max="2" width="3.81640625" style="1" customWidth="1"/>
    <col min="3" max="3" width="12.1796875" style="1" customWidth="1"/>
    <col min="4" max="4" width="12.26953125" style="1" customWidth="1"/>
    <col min="5" max="5" width="4.26953125" style="1" hidden="1" customWidth="1"/>
    <col min="6" max="6" width="42.54296875" style="1" customWidth="1"/>
    <col min="7" max="7" width="16.453125" style="1" customWidth="1"/>
    <col min="8" max="8" width="9.1796875" style="1" customWidth="1"/>
    <col min="9" max="9" width="18.26953125" style="1" customWidth="1"/>
    <col min="10" max="10" width="16.54296875" style="1" customWidth="1"/>
    <col min="11" max="11" width="3.26953125" style="1" customWidth="1"/>
    <col min="12" max="12" width="7.54296875" style="1" customWidth="1"/>
    <col min="13" max="13" width="10.1796875" style="1" bestFit="1" customWidth="1"/>
    <col min="14" max="14" width="16" style="1" customWidth="1"/>
    <col min="15" max="15" width="8.1796875" style="1" customWidth="1"/>
    <col min="16" max="16" width="12.54296875" style="1" customWidth="1"/>
    <col min="17" max="17" width="16.7265625" style="1" customWidth="1"/>
    <col min="18" max="18" width="16.81640625" style="1" customWidth="1"/>
    <col min="19" max="19" width="7.1796875" style="1" customWidth="1"/>
    <col min="20" max="20" width="5.81640625" style="1" customWidth="1"/>
    <col min="21" max="21" width="7.1796875" style="1" customWidth="1"/>
    <col min="22" max="16384" width="9.1796875" style="1"/>
  </cols>
  <sheetData>
    <row r="3" spans="2:23" ht="15" customHeight="1" x14ac:dyDescent="0.3">
      <c r="B3" s="150" t="s">
        <v>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2:23" ht="15" customHeight="1" x14ac:dyDescent="0.3">
      <c r="B4" s="147" t="s">
        <v>1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9"/>
    </row>
    <row r="5" spans="2:23" ht="9" customHeight="1" x14ac:dyDescent="0.3">
      <c r="J5" s="169"/>
      <c r="R5" s="3"/>
      <c r="S5" s="3"/>
      <c r="T5" s="3"/>
      <c r="U5" s="3"/>
    </row>
    <row r="6" spans="2:23" x14ac:dyDescent="0.3">
      <c r="B6" s="164" t="s">
        <v>2</v>
      </c>
      <c r="C6" s="164"/>
      <c r="D6" s="164"/>
      <c r="E6" s="164"/>
      <c r="F6" s="164"/>
      <c r="I6" s="17"/>
      <c r="J6" s="170"/>
      <c r="K6" s="18"/>
      <c r="L6" s="18"/>
      <c r="M6" s="18"/>
      <c r="N6" s="18"/>
      <c r="O6" s="17"/>
      <c r="P6" s="18"/>
      <c r="Q6" s="18"/>
      <c r="R6" s="18"/>
      <c r="S6" s="17"/>
      <c r="T6" s="17"/>
      <c r="U6" s="17"/>
      <c r="V6" s="19"/>
      <c r="W6" s="20"/>
    </row>
    <row r="7" spans="2:23" ht="13.5" x14ac:dyDescent="0.35">
      <c r="B7" s="99" t="s">
        <v>3</v>
      </c>
      <c r="C7" s="99"/>
      <c r="D7" s="95"/>
      <c r="E7" s="73"/>
      <c r="F7" s="73"/>
      <c r="G7" s="77"/>
      <c r="H7" s="78"/>
      <c r="I7" s="79"/>
      <c r="J7" s="78"/>
      <c r="K7" s="80"/>
      <c r="L7" s="77"/>
      <c r="M7" s="77"/>
      <c r="N7" s="78"/>
      <c r="O7" s="80"/>
      <c r="P7" s="78" t="s">
        <v>4</v>
      </c>
      <c r="Q7" s="80"/>
      <c r="R7" s="77"/>
    </row>
    <row r="8" spans="2:23" s="102" customFormat="1" ht="15.5" x14ac:dyDescent="0.35">
      <c r="B8" s="125" t="s">
        <v>5</v>
      </c>
      <c r="C8" s="125"/>
      <c r="D8" s="126"/>
      <c r="E8" s="127"/>
      <c r="F8" s="127"/>
      <c r="G8" s="128"/>
      <c r="H8" s="128"/>
      <c r="I8" s="129"/>
      <c r="J8" s="128"/>
      <c r="K8" s="128"/>
      <c r="L8" s="128"/>
      <c r="M8" s="128"/>
      <c r="N8" s="128"/>
      <c r="O8" s="128"/>
      <c r="P8" s="128" t="s">
        <v>6</v>
      </c>
      <c r="Q8" s="128"/>
      <c r="R8" s="128"/>
    </row>
    <row r="9" spans="2:23" s="102" customFormat="1" ht="15.5" x14ac:dyDescent="0.35">
      <c r="B9" s="130" t="s">
        <v>7</v>
      </c>
      <c r="C9" s="129"/>
      <c r="D9" s="131"/>
      <c r="E9" s="131"/>
      <c r="F9" s="131"/>
      <c r="G9" s="128"/>
      <c r="H9" s="132"/>
      <c r="I9" s="133"/>
      <c r="J9" s="132"/>
      <c r="K9" s="128"/>
      <c r="L9" s="128"/>
      <c r="M9" s="128"/>
      <c r="N9" s="134"/>
      <c r="O9" s="128"/>
      <c r="P9" s="144" t="s">
        <v>86</v>
      </c>
      <c r="Q9" s="145"/>
      <c r="R9" s="128"/>
    </row>
    <row r="10" spans="2:23" s="102" customFormat="1" ht="15.5" x14ac:dyDescent="0.35">
      <c r="B10" s="125" t="s">
        <v>8</v>
      </c>
      <c r="C10" s="125"/>
      <c r="D10" s="126"/>
      <c r="E10" s="127"/>
      <c r="F10" s="127"/>
      <c r="G10" s="135"/>
      <c r="H10" s="136"/>
      <c r="I10" s="141"/>
      <c r="J10" s="128"/>
      <c r="K10" s="128"/>
      <c r="L10" s="128"/>
      <c r="M10" s="128"/>
      <c r="N10" s="128"/>
      <c r="O10" s="128"/>
      <c r="P10" s="146" t="s">
        <v>9</v>
      </c>
      <c r="Q10" s="145"/>
      <c r="R10" s="128"/>
    </row>
    <row r="11" spans="2:23" s="102" customFormat="1" ht="15.5" x14ac:dyDescent="0.35">
      <c r="B11" s="126" t="s">
        <v>10</v>
      </c>
      <c r="C11" s="126"/>
      <c r="D11" s="126"/>
      <c r="E11" s="127"/>
      <c r="F11" s="127"/>
      <c r="G11" s="135"/>
      <c r="H11" s="136"/>
      <c r="I11" s="137"/>
      <c r="J11" s="128"/>
      <c r="K11" s="128"/>
      <c r="L11" s="128"/>
      <c r="M11" s="128"/>
      <c r="N11" s="128"/>
      <c r="O11" s="128"/>
      <c r="P11" s="146" t="s">
        <v>11</v>
      </c>
      <c r="Q11" s="145"/>
      <c r="R11" s="128"/>
    </row>
    <row r="12" spans="2:23" s="102" customFormat="1" ht="15.5" x14ac:dyDescent="0.35">
      <c r="B12" s="125" t="s">
        <v>12</v>
      </c>
      <c r="C12" s="125"/>
      <c r="D12" s="126"/>
      <c r="E12" s="127"/>
      <c r="F12" s="127"/>
      <c r="G12" s="135"/>
      <c r="H12" s="136"/>
      <c r="I12" s="141"/>
      <c r="J12" s="128"/>
      <c r="K12" s="128"/>
      <c r="L12" s="128"/>
      <c r="M12" s="128"/>
      <c r="N12" s="128"/>
      <c r="O12" s="128"/>
      <c r="P12" s="146" t="s">
        <v>13</v>
      </c>
      <c r="Q12" s="145"/>
      <c r="R12" s="128"/>
    </row>
    <row r="13" spans="2:23" s="102" customFormat="1" ht="16" thickBot="1" x14ac:dyDescent="0.4">
      <c r="B13" s="125" t="s">
        <v>14</v>
      </c>
      <c r="C13" s="125"/>
      <c r="D13" s="125"/>
      <c r="E13" s="127"/>
      <c r="F13" s="127"/>
      <c r="G13" s="135"/>
      <c r="H13" s="136"/>
      <c r="I13" s="138"/>
      <c r="J13" s="128"/>
      <c r="K13" s="128"/>
      <c r="L13" s="128"/>
      <c r="M13" s="128"/>
      <c r="N13" s="128"/>
      <c r="O13" s="128"/>
      <c r="P13" s="141" t="s">
        <v>15</v>
      </c>
      <c r="Q13" s="141"/>
      <c r="R13" s="128"/>
    </row>
    <row r="14" spans="2:23" ht="36" customHeight="1" thickTop="1" x14ac:dyDescent="0.3">
      <c r="B14" s="178" t="s">
        <v>16</v>
      </c>
      <c r="C14" s="180" t="s">
        <v>17</v>
      </c>
      <c r="D14" s="180" t="s">
        <v>18</v>
      </c>
      <c r="E14" s="4" t="s">
        <v>19</v>
      </c>
      <c r="F14" s="181" t="s">
        <v>20</v>
      </c>
      <c r="G14" s="171" t="s">
        <v>21</v>
      </c>
      <c r="H14" s="171" t="s">
        <v>22</v>
      </c>
      <c r="I14" s="171" t="s">
        <v>23</v>
      </c>
      <c r="J14" s="173" t="s">
        <v>24</v>
      </c>
      <c r="K14" s="174"/>
      <c r="L14" s="81"/>
      <c r="M14" s="81"/>
      <c r="N14" s="139"/>
      <c r="O14" s="165" t="s">
        <v>25</v>
      </c>
      <c r="P14" s="166"/>
      <c r="Q14" s="167"/>
      <c r="R14" s="168"/>
    </row>
    <row r="15" spans="2:23" ht="19.5" customHeight="1" thickBot="1" x14ac:dyDescent="0.35">
      <c r="B15" s="179"/>
      <c r="C15" s="179"/>
      <c r="D15" s="179"/>
      <c r="E15" s="53"/>
      <c r="F15" s="176"/>
      <c r="G15" s="177"/>
      <c r="H15" s="177"/>
      <c r="I15" s="172"/>
      <c r="J15" s="175"/>
      <c r="K15" s="176"/>
      <c r="L15" s="82" t="s">
        <v>26</v>
      </c>
      <c r="M15" s="83" t="s">
        <v>27</v>
      </c>
      <c r="N15" s="84" t="s">
        <v>28</v>
      </c>
      <c r="O15" s="85" t="s">
        <v>17</v>
      </c>
      <c r="P15" s="86" t="s">
        <v>29</v>
      </c>
      <c r="Q15" s="86" t="s">
        <v>30</v>
      </c>
      <c r="R15" s="87" t="s">
        <v>31</v>
      </c>
    </row>
    <row r="16" spans="2:23" s="114" customFormat="1" ht="21" thickTop="1" x14ac:dyDescent="0.45">
      <c r="B16" s="103">
        <v>1</v>
      </c>
      <c r="C16" s="104"/>
      <c r="D16" s="143"/>
      <c r="E16" s="105"/>
      <c r="F16" s="106"/>
      <c r="G16" s="107"/>
      <c r="H16" s="107"/>
      <c r="I16" s="105"/>
      <c r="J16" s="160"/>
      <c r="K16" s="161"/>
      <c r="L16" s="106"/>
      <c r="M16" s="108" t="str">
        <f>IF(ISERROR(VLOOKUP(H16,CodesRatesComb,2,FALSE)),"",(VLOOKUP(H16,CodesRatesComb,2,FALSE)))</f>
        <v/>
      </c>
      <c r="N16" s="109" t="str">
        <f>IF(ISBLANK(L16),"",L16*M16)</f>
        <v/>
      </c>
      <c r="O16" s="110"/>
      <c r="P16" s="111"/>
      <c r="Q16" s="112"/>
      <c r="R16" s="113"/>
    </row>
    <row r="17" spans="2:18" s="114" customFormat="1" ht="18" x14ac:dyDescent="0.4">
      <c r="B17" s="115">
        <v>2</v>
      </c>
      <c r="C17" s="116"/>
      <c r="D17" s="117"/>
      <c r="E17" s="118"/>
      <c r="F17" s="119"/>
      <c r="G17" s="120"/>
      <c r="H17" s="120"/>
      <c r="I17" s="118"/>
      <c r="J17" s="162"/>
      <c r="K17" s="163"/>
      <c r="L17" s="119"/>
      <c r="M17" s="108" t="str">
        <f t="shared" ref="M17:M35" si="0">IF(ISERROR(VLOOKUP(H17,CodesRatesComb,2,FALSE)),"",(VLOOKUP(H17,CodesRatesComb,2,FALSE)))</f>
        <v/>
      </c>
      <c r="N17" s="109" t="str">
        <f t="shared" ref="N17:N35" si="1">IF(ISBLANK(L17),"",L17*M17)</f>
        <v/>
      </c>
      <c r="O17" s="110"/>
      <c r="P17" s="111"/>
      <c r="Q17" s="112"/>
      <c r="R17" s="113"/>
    </row>
    <row r="18" spans="2:18" s="114" customFormat="1" ht="18" x14ac:dyDescent="0.4">
      <c r="B18" s="115">
        <v>3</v>
      </c>
      <c r="C18" s="116"/>
      <c r="D18" s="117"/>
      <c r="E18" s="118"/>
      <c r="F18" s="119"/>
      <c r="G18" s="120"/>
      <c r="H18" s="120"/>
      <c r="I18" s="118"/>
      <c r="J18" s="162"/>
      <c r="K18" s="163"/>
      <c r="L18" s="119"/>
      <c r="M18" s="108" t="str">
        <f t="shared" si="0"/>
        <v/>
      </c>
      <c r="N18" s="109" t="str">
        <f t="shared" si="1"/>
        <v/>
      </c>
      <c r="O18" s="110"/>
      <c r="P18" s="111"/>
      <c r="Q18" s="112"/>
      <c r="R18" s="113"/>
    </row>
    <row r="19" spans="2:18" s="114" customFormat="1" ht="18" x14ac:dyDescent="0.4">
      <c r="B19" s="115">
        <v>4</v>
      </c>
      <c r="C19" s="116"/>
      <c r="D19" s="117"/>
      <c r="E19" s="118"/>
      <c r="F19" s="119"/>
      <c r="G19" s="120"/>
      <c r="H19" s="120"/>
      <c r="I19" s="118"/>
      <c r="J19" s="162"/>
      <c r="K19" s="163"/>
      <c r="L19" s="119"/>
      <c r="M19" s="108" t="str">
        <f t="shared" si="0"/>
        <v/>
      </c>
      <c r="N19" s="109" t="str">
        <f t="shared" si="1"/>
        <v/>
      </c>
      <c r="O19" s="110"/>
      <c r="P19" s="111"/>
      <c r="Q19" s="112"/>
      <c r="R19" s="113"/>
    </row>
    <row r="20" spans="2:18" s="114" customFormat="1" ht="18" x14ac:dyDescent="0.4">
      <c r="B20" s="103">
        <v>5</v>
      </c>
      <c r="C20" s="116"/>
      <c r="D20" s="117"/>
      <c r="E20" s="118"/>
      <c r="F20" s="119"/>
      <c r="G20" s="120"/>
      <c r="H20" s="120"/>
      <c r="I20" s="118"/>
      <c r="J20" s="162"/>
      <c r="K20" s="163"/>
      <c r="L20" s="119"/>
      <c r="M20" s="108" t="str">
        <f t="shared" si="0"/>
        <v/>
      </c>
      <c r="N20" s="109" t="str">
        <f t="shared" si="1"/>
        <v/>
      </c>
      <c r="O20" s="110"/>
      <c r="P20" s="111"/>
      <c r="Q20" s="112"/>
      <c r="R20" s="113"/>
    </row>
    <row r="21" spans="2:18" s="114" customFormat="1" ht="18" x14ac:dyDescent="0.4">
      <c r="B21" s="115">
        <v>6</v>
      </c>
      <c r="C21" s="116"/>
      <c r="D21" s="117"/>
      <c r="E21" s="118"/>
      <c r="F21" s="119"/>
      <c r="G21" s="120"/>
      <c r="H21" s="120"/>
      <c r="I21" s="118"/>
      <c r="J21" s="162"/>
      <c r="K21" s="163"/>
      <c r="L21" s="119"/>
      <c r="M21" s="108" t="str">
        <f>IF(ISERROR(VLOOKUP(H21,CodesRatesComb,2,FALSE)),"",(VLOOKUP(H21,CodesRatesComb,2,FALSE)))</f>
        <v/>
      </c>
      <c r="N21" s="109" t="str">
        <f t="shared" si="1"/>
        <v/>
      </c>
      <c r="O21" s="110"/>
      <c r="P21" s="111"/>
      <c r="Q21" s="112"/>
      <c r="R21" s="113"/>
    </row>
    <row r="22" spans="2:18" s="114" customFormat="1" ht="18" x14ac:dyDescent="0.4">
      <c r="B22" s="115">
        <v>7</v>
      </c>
      <c r="C22" s="116"/>
      <c r="D22" s="117"/>
      <c r="E22" s="118"/>
      <c r="F22" s="119"/>
      <c r="G22" s="120"/>
      <c r="H22" s="120"/>
      <c r="I22" s="118"/>
      <c r="J22" s="162"/>
      <c r="K22" s="163"/>
      <c r="L22" s="119"/>
      <c r="M22" s="108" t="str">
        <f t="shared" si="0"/>
        <v/>
      </c>
      <c r="N22" s="109" t="str">
        <f t="shared" si="1"/>
        <v/>
      </c>
      <c r="O22" s="110"/>
      <c r="P22" s="111"/>
      <c r="Q22" s="112"/>
      <c r="R22" s="113"/>
    </row>
    <row r="23" spans="2:18" s="114" customFormat="1" ht="18" x14ac:dyDescent="0.4">
      <c r="B23" s="115">
        <v>8</v>
      </c>
      <c r="C23" s="116"/>
      <c r="D23" s="117"/>
      <c r="E23" s="118"/>
      <c r="F23" s="119"/>
      <c r="G23" s="120"/>
      <c r="H23" s="120"/>
      <c r="I23" s="118"/>
      <c r="J23" s="162"/>
      <c r="K23" s="163"/>
      <c r="L23" s="119"/>
      <c r="M23" s="108" t="str">
        <f t="shared" si="0"/>
        <v/>
      </c>
      <c r="N23" s="109" t="str">
        <f t="shared" si="1"/>
        <v/>
      </c>
      <c r="O23" s="110"/>
      <c r="P23" s="111"/>
      <c r="Q23" s="112"/>
      <c r="R23" s="113"/>
    </row>
    <row r="24" spans="2:18" s="114" customFormat="1" ht="18" x14ac:dyDescent="0.4">
      <c r="B24" s="103">
        <v>9</v>
      </c>
      <c r="C24" s="116"/>
      <c r="D24" s="117"/>
      <c r="E24" s="118"/>
      <c r="F24" s="119"/>
      <c r="G24" s="118"/>
      <c r="H24" s="118"/>
      <c r="I24" s="118"/>
      <c r="J24" s="162"/>
      <c r="K24" s="163"/>
      <c r="L24" s="119"/>
      <c r="M24" s="108" t="str">
        <f t="shared" si="0"/>
        <v/>
      </c>
      <c r="N24" s="109" t="str">
        <f t="shared" si="1"/>
        <v/>
      </c>
      <c r="O24" s="110"/>
      <c r="P24" s="111"/>
      <c r="Q24" s="112"/>
      <c r="R24" s="113"/>
    </row>
    <row r="25" spans="2:18" s="114" customFormat="1" ht="18" x14ac:dyDescent="0.4">
      <c r="B25" s="115">
        <v>10</v>
      </c>
      <c r="C25" s="116"/>
      <c r="D25" s="117"/>
      <c r="E25" s="120"/>
      <c r="F25" s="120"/>
      <c r="G25" s="118"/>
      <c r="H25" s="118"/>
      <c r="I25" s="118"/>
      <c r="J25" s="162"/>
      <c r="K25" s="163"/>
      <c r="L25" s="120"/>
      <c r="M25" s="108" t="str">
        <f t="shared" si="0"/>
        <v/>
      </c>
      <c r="N25" s="109" t="str">
        <f t="shared" si="1"/>
        <v/>
      </c>
      <c r="O25" s="110"/>
      <c r="P25" s="111"/>
      <c r="Q25" s="112"/>
      <c r="R25" s="113"/>
    </row>
    <row r="26" spans="2:18" s="114" customFormat="1" ht="18" x14ac:dyDescent="0.4">
      <c r="B26" s="115">
        <v>11</v>
      </c>
      <c r="C26" s="116"/>
      <c r="D26" s="117"/>
      <c r="E26" s="120"/>
      <c r="F26" s="120"/>
      <c r="G26" s="118"/>
      <c r="H26" s="118"/>
      <c r="I26" s="118"/>
      <c r="J26" s="162"/>
      <c r="K26" s="163"/>
      <c r="L26" s="120"/>
      <c r="M26" s="108" t="str">
        <f t="shared" si="0"/>
        <v/>
      </c>
      <c r="N26" s="109" t="str">
        <f t="shared" si="1"/>
        <v/>
      </c>
      <c r="O26" s="110"/>
      <c r="P26" s="111"/>
      <c r="Q26" s="112"/>
      <c r="R26" s="113"/>
    </row>
    <row r="27" spans="2:18" s="114" customFormat="1" ht="18" x14ac:dyDescent="0.4">
      <c r="B27" s="115">
        <v>12</v>
      </c>
      <c r="C27" s="116"/>
      <c r="D27" s="117"/>
      <c r="E27" s="120"/>
      <c r="F27" s="120"/>
      <c r="G27" s="118"/>
      <c r="H27" s="118"/>
      <c r="I27" s="118"/>
      <c r="J27" s="162"/>
      <c r="K27" s="163"/>
      <c r="L27" s="120"/>
      <c r="M27" s="108" t="str">
        <f t="shared" si="0"/>
        <v/>
      </c>
      <c r="N27" s="109" t="str">
        <f t="shared" si="1"/>
        <v/>
      </c>
      <c r="O27" s="110"/>
      <c r="P27" s="111"/>
      <c r="Q27" s="112"/>
      <c r="R27" s="113"/>
    </row>
    <row r="28" spans="2:18" s="114" customFormat="1" ht="18" x14ac:dyDescent="0.4">
      <c r="B28" s="103">
        <v>13</v>
      </c>
      <c r="C28" s="116"/>
      <c r="D28" s="117"/>
      <c r="E28" s="120"/>
      <c r="F28" s="120"/>
      <c r="G28" s="118"/>
      <c r="H28" s="118"/>
      <c r="I28" s="118"/>
      <c r="J28" s="162"/>
      <c r="K28" s="163"/>
      <c r="L28" s="120"/>
      <c r="M28" s="108" t="str">
        <f t="shared" si="0"/>
        <v/>
      </c>
      <c r="N28" s="109" t="str">
        <f t="shared" si="1"/>
        <v/>
      </c>
      <c r="O28" s="110"/>
      <c r="P28" s="111"/>
      <c r="Q28" s="112"/>
      <c r="R28" s="113"/>
    </row>
    <row r="29" spans="2:18" s="114" customFormat="1" ht="18" x14ac:dyDescent="0.4">
      <c r="B29" s="115">
        <v>14</v>
      </c>
      <c r="C29" s="116"/>
      <c r="D29" s="117"/>
      <c r="E29" s="120"/>
      <c r="F29" s="120"/>
      <c r="G29" s="118"/>
      <c r="H29" s="118"/>
      <c r="I29" s="118"/>
      <c r="J29" s="162"/>
      <c r="K29" s="163"/>
      <c r="L29" s="120"/>
      <c r="M29" s="108" t="str">
        <f t="shared" si="0"/>
        <v/>
      </c>
      <c r="N29" s="109" t="str">
        <f t="shared" si="1"/>
        <v/>
      </c>
      <c r="O29" s="110"/>
      <c r="P29" s="111"/>
      <c r="Q29" s="112"/>
      <c r="R29" s="113"/>
    </row>
    <row r="30" spans="2:18" s="114" customFormat="1" ht="18" x14ac:dyDescent="0.4">
      <c r="B30" s="115">
        <v>15</v>
      </c>
      <c r="C30" s="116"/>
      <c r="D30" s="117"/>
      <c r="E30" s="120"/>
      <c r="F30" s="120"/>
      <c r="G30" s="118"/>
      <c r="H30" s="118"/>
      <c r="I30" s="118"/>
      <c r="J30" s="162"/>
      <c r="K30" s="163"/>
      <c r="L30" s="120"/>
      <c r="M30" s="108" t="str">
        <f t="shared" si="0"/>
        <v/>
      </c>
      <c r="N30" s="109" t="str">
        <f t="shared" si="1"/>
        <v/>
      </c>
      <c r="O30" s="110"/>
      <c r="P30" s="111"/>
      <c r="Q30" s="112"/>
      <c r="R30" s="113"/>
    </row>
    <row r="31" spans="2:18" s="114" customFormat="1" ht="18" x14ac:dyDescent="0.4">
      <c r="B31" s="115">
        <v>16</v>
      </c>
      <c r="C31" s="116"/>
      <c r="D31" s="117"/>
      <c r="E31" s="120"/>
      <c r="F31" s="120"/>
      <c r="G31" s="118"/>
      <c r="H31" s="118"/>
      <c r="I31" s="118"/>
      <c r="J31" s="162"/>
      <c r="K31" s="163"/>
      <c r="L31" s="120"/>
      <c r="M31" s="108" t="str">
        <f t="shared" si="0"/>
        <v/>
      </c>
      <c r="N31" s="109" t="str">
        <f t="shared" si="1"/>
        <v/>
      </c>
      <c r="O31" s="110"/>
      <c r="P31" s="111"/>
      <c r="Q31" s="112"/>
      <c r="R31" s="113"/>
    </row>
    <row r="32" spans="2:18" s="114" customFormat="1" ht="18" x14ac:dyDescent="0.4">
      <c r="B32" s="103">
        <v>17</v>
      </c>
      <c r="C32" s="116"/>
      <c r="D32" s="117"/>
      <c r="E32" s="120"/>
      <c r="F32" s="120"/>
      <c r="G32" s="118"/>
      <c r="H32" s="118"/>
      <c r="I32" s="118"/>
      <c r="J32" s="162"/>
      <c r="K32" s="163"/>
      <c r="L32" s="120"/>
      <c r="M32" s="108" t="str">
        <f t="shared" si="0"/>
        <v/>
      </c>
      <c r="N32" s="109" t="str">
        <f t="shared" si="1"/>
        <v/>
      </c>
      <c r="O32" s="110"/>
      <c r="P32" s="111"/>
      <c r="Q32" s="112"/>
      <c r="R32" s="113"/>
    </row>
    <row r="33" spans="2:21" s="114" customFormat="1" ht="18" x14ac:dyDescent="0.4">
      <c r="B33" s="115">
        <v>18</v>
      </c>
      <c r="C33" s="116"/>
      <c r="D33" s="117"/>
      <c r="E33" s="120"/>
      <c r="F33" s="120"/>
      <c r="G33" s="118"/>
      <c r="H33" s="118"/>
      <c r="I33" s="118"/>
      <c r="J33" s="162"/>
      <c r="K33" s="163"/>
      <c r="L33" s="120"/>
      <c r="M33" s="108" t="str">
        <f t="shared" si="0"/>
        <v/>
      </c>
      <c r="N33" s="109" t="str">
        <f t="shared" si="1"/>
        <v/>
      </c>
      <c r="O33" s="110"/>
      <c r="P33" s="111"/>
      <c r="Q33" s="112"/>
      <c r="R33" s="113"/>
    </row>
    <row r="34" spans="2:21" s="114" customFormat="1" ht="18.5" thickBot="1" x14ac:dyDescent="0.45">
      <c r="B34" s="115">
        <v>19</v>
      </c>
      <c r="C34" s="116"/>
      <c r="D34" s="117"/>
      <c r="E34" s="120"/>
      <c r="F34" s="120"/>
      <c r="G34" s="118"/>
      <c r="H34" s="118"/>
      <c r="I34" s="118"/>
      <c r="J34" s="162"/>
      <c r="K34" s="163"/>
      <c r="L34" s="120"/>
      <c r="M34" s="108" t="str">
        <f t="shared" si="0"/>
        <v/>
      </c>
      <c r="N34" s="109" t="str">
        <f t="shared" si="1"/>
        <v/>
      </c>
      <c r="O34" s="121"/>
      <c r="P34" s="122"/>
      <c r="Q34" s="123"/>
      <c r="R34" s="124"/>
    </row>
    <row r="35" spans="2:21" s="114" customFormat="1" ht="18.5" thickBot="1" x14ac:dyDescent="0.45">
      <c r="B35" s="115">
        <v>20</v>
      </c>
      <c r="C35" s="116"/>
      <c r="D35" s="117"/>
      <c r="E35" s="120"/>
      <c r="F35" s="120"/>
      <c r="G35" s="118"/>
      <c r="H35" s="118"/>
      <c r="I35" s="118"/>
      <c r="J35" s="162"/>
      <c r="K35" s="163"/>
      <c r="L35" s="120"/>
      <c r="M35" s="108" t="str">
        <f t="shared" si="0"/>
        <v/>
      </c>
      <c r="N35" s="109" t="str">
        <f t="shared" si="1"/>
        <v/>
      </c>
      <c r="O35" s="121"/>
      <c r="P35" s="122"/>
      <c r="Q35" s="123"/>
      <c r="R35" s="124"/>
    </row>
    <row r="36" spans="2:21" ht="13.5" thickBot="1" x14ac:dyDescent="0.35">
      <c r="B36" s="2"/>
      <c r="C36" s="7"/>
      <c r="D36" s="7"/>
      <c r="E36" s="2"/>
      <c r="F36" s="2"/>
      <c r="G36" s="2"/>
      <c r="H36" s="2"/>
      <c r="I36" s="2"/>
      <c r="J36" s="57" t="s">
        <v>32</v>
      </c>
      <c r="K36" s="9"/>
      <c r="L36" s="9"/>
      <c r="M36" s="9"/>
      <c r="N36" s="8">
        <f>SUM(N16:N35)</f>
        <v>0</v>
      </c>
      <c r="O36" s="9"/>
      <c r="P36" s="9"/>
      <c r="Q36" s="27"/>
      <c r="R36" s="54"/>
    </row>
    <row r="37" spans="2:21" ht="13.5" thickTop="1" x14ac:dyDescent="0.3">
      <c r="G37" s="10"/>
      <c r="H37" s="10"/>
      <c r="J37" s="28" t="s">
        <v>33</v>
      </c>
      <c r="K37" s="17" t="s">
        <v>34</v>
      </c>
      <c r="L37" s="29"/>
      <c r="M37" s="29"/>
      <c r="N37" s="26"/>
      <c r="O37" s="182" t="s">
        <v>35</v>
      </c>
      <c r="P37" s="183"/>
      <c r="Q37" s="183"/>
      <c r="R37" s="184"/>
    </row>
    <row r="38" spans="2:21" x14ac:dyDescent="0.3">
      <c r="J38" s="142" t="s">
        <v>36</v>
      </c>
      <c r="K38" s="17"/>
      <c r="L38" s="29"/>
      <c r="M38" s="29"/>
      <c r="N38" s="56">
        <f>SUM(N36)</f>
        <v>0</v>
      </c>
      <c r="O38" s="43" t="s">
        <v>37</v>
      </c>
      <c r="P38" s="185">
        <f>SUM(N38)</f>
        <v>0</v>
      </c>
      <c r="Q38" s="187"/>
      <c r="R38" s="44"/>
    </row>
    <row r="39" spans="2:21" ht="13.5" thickBot="1" x14ac:dyDescent="0.35">
      <c r="B39" s="1" t="s">
        <v>38</v>
      </c>
      <c r="E39" s="1" t="s">
        <v>39</v>
      </c>
      <c r="J39" s="55" t="s">
        <v>40</v>
      </c>
      <c r="K39" s="3"/>
      <c r="L39" s="9"/>
      <c r="M39" s="9"/>
      <c r="N39" s="56">
        <f>SUM(N38+'SECOND PG'!M45+'THIRD PG'!M45+'FOURTH PG'!M45+'FIFTH PG'!M45)</f>
        <v>0</v>
      </c>
      <c r="O39" s="43" t="s">
        <v>41</v>
      </c>
      <c r="P39" s="188">
        <f>SUM('SECOND PG'!M45)</f>
        <v>0</v>
      </c>
      <c r="Q39" s="152"/>
      <c r="R39" s="44"/>
    </row>
    <row r="40" spans="2:21" ht="13.5" thickTop="1" x14ac:dyDescent="0.3">
      <c r="B40" s="10" t="s">
        <v>42</v>
      </c>
      <c r="J40" s="157" t="s">
        <v>43</v>
      </c>
      <c r="K40" s="158"/>
      <c r="L40" s="159"/>
      <c r="M40" s="140"/>
      <c r="N40" s="60">
        <f>SUM(N39)</f>
        <v>0</v>
      </c>
      <c r="O40" s="43" t="s">
        <v>44</v>
      </c>
      <c r="P40" s="188">
        <f>SUM('THIRD PG'!M45)</f>
        <v>0</v>
      </c>
      <c r="Q40" s="152"/>
      <c r="R40" s="44"/>
    </row>
    <row r="41" spans="2:21" x14ac:dyDescent="0.3">
      <c r="B41" s="10"/>
      <c r="J41" s="151" t="s">
        <v>45</v>
      </c>
      <c r="K41" s="152"/>
      <c r="L41" s="153"/>
      <c r="M41" s="67"/>
      <c r="N41" s="59"/>
      <c r="O41" s="43" t="s">
        <v>46</v>
      </c>
      <c r="P41" s="188">
        <f>SUM('FOURTH PG'!M45)</f>
        <v>0</v>
      </c>
      <c r="Q41" s="152"/>
      <c r="R41" s="44"/>
    </row>
    <row r="42" spans="2:21" ht="13.5" thickBot="1" x14ac:dyDescent="0.35">
      <c r="B42" s="1" t="s">
        <v>47</v>
      </c>
      <c r="J42" s="154" t="s">
        <v>48</v>
      </c>
      <c r="K42" s="155"/>
      <c r="L42" s="156"/>
      <c r="M42" s="68"/>
      <c r="N42" s="26"/>
      <c r="O42" s="43" t="s">
        <v>49</v>
      </c>
      <c r="P42" s="188">
        <f>SUM('FIFTH PG'!M45)</f>
        <v>0</v>
      </c>
      <c r="Q42" s="152"/>
      <c r="R42" s="44"/>
    </row>
    <row r="43" spans="2:21" ht="13.5" thickTop="1" x14ac:dyDescent="0.3">
      <c r="J43" s="33" t="s">
        <v>50</v>
      </c>
      <c r="K43" s="34"/>
      <c r="L43" s="31"/>
      <c r="M43" s="31"/>
      <c r="N43" s="35"/>
      <c r="O43" s="43"/>
      <c r="P43" s="185"/>
      <c r="Q43" s="186"/>
      <c r="R43" s="44"/>
    </row>
    <row r="44" spans="2:21" x14ac:dyDescent="0.3">
      <c r="B44" s="1" t="s">
        <v>51</v>
      </c>
      <c r="J44" s="36" t="s">
        <v>50</v>
      </c>
      <c r="K44" s="28"/>
      <c r="L44" s="3"/>
      <c r="M44" s="3"/>
      <c r="N44" s="58"/>
      <c r="O44" s="43"/>
      <c r="P44" s="185"/>
      <c r="Q44" s="186"/>
      <c r="R44" s="44"/>
    </row>
    <row r="45" spans="2:21" x14ac:dyDescent="0.3">
      <c r="J45" s="36" t="s">
        <v>50</v>
      </c>
      <c r="K45" s="28"/>
      <c r="L45" s="3"/>
      <c r="M45" s="3"/>
      <c r="N45" s="37"/>
      <c r="O45" s="43"/>
      <c r="P45" s="185"/>
      <c r="Q45" s="186"/>
      <c r="R45" s="44"/>
    </row>
    <row r="46" spans="2:21" x14ac:dyDescent="0.3">
      <c r="B46" s="1" t="s">
        <v>47</v>
      </c>
      <c r="J46" s="36" t="s">
        <v>50</v>
      </c>
      <c r="K46" s="28"/>
      <c r="L46" s="3"/>
      <c r="M46" s="3"/>
      <c r="N46" s="37"/>
      <c r="O46" s="43"/>
      <c r="P46" s="185"/>
      <c r="Q46" s="186"/>
      <c r="R46" s="44"/>
    </row>
    <row r="47" spans="2:21" ht="9" customHeight="1" thickBot="1" x14ac:dyDescent="0.4">
      <c r="C47" s="38"/>
      <c r="D47" s="38"/>
      <c r="E47" s="3"/>
      <c r="F47" s="3"/>
      <c r="G47" s="2"/>
      <c r="H47" s="2"/>
      <c r="J47" s="40"/>
      <c r="K47" s="41"/>
      <c r="L47" s="32"/>
      <c r="M47" s="32"/>
      <c r="N47" s="42"/>
      <c r="O47" s="45"/>
      <c r="P47" s="46"/>
      <c r="Q47" s="47"/>
      <c r="R47" s="48"/>
    </row>
    <row r="48" spans="2:21" ht="1.5" hidden="1" customHeight="1" thickTop="1" x14ac:dyDescent="0.3">
      <c r="C48" s="3"/>
      <c r="D48" s="3"/>
      <c r="E48" s="3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2:21" ht="12.75" hidden="1" customHeight="1" x14ac:dyDescent="0.3">
      <c r="C49" s="3"/>
      <c r="D49" s="3"/>
      <c r="E49" s="3"/>
      <c r="F49" s="3"/>
      <c r="G49" s="3"/>
      <c r="H49" s="3"/>
      <c r="I49" s="3"/>
      <c r="J49" s="3"/>
      <c r="K49" s="3"/>
      <c r="L49" s="39"/>
      <c r="M49" s="39"/>
      <c r="N49" s="3"/>
      <c r="O49" s="3"/>
      <c r="P49" s="3"/>
      <c r="Q49" s="3"/>
      <c r="R49" s="3"/>
      <c r="S49" s="3"/>
      <c r="T49" s="3"/>
      <c r="U49" s="3"/>
    </row>
    <row r="50" spans="2:21" ht="0.75" customHeight="1" thickTop="1" x14ac:dyDescent="0.3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2:21" ht="0.75" customHeight="1" x14ac:dyDescent="0.3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2:21" ht="13.5" hidden="1" customHeight="1" thickBot="1" x14ac:dyDescent="0.35">
      <c r="C52" s="3"/>
      <c r="D52" s="3"/>
      <c r="E52" s="3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2:21" ht="15.75" customHeight="1" x14ac:dyDescent="0.3">
      <c r="B53" s="1" t="s">
        <v>85</v>
      </c>
      <c r="P53" s="73" t="s">
        <v>52</v>
      </c>
      <c r="Q53" s="73"/>
      <c r="R53" s="73"/>
    </row>
  </sheetData>
  <protectedRanges>
    <protectedRange password="CDE6" sqref="M16:M35" name="Range1"/>
  </protectedRanges>
  <mergeCells count="50">
    <mergeCell ref="P46:Q46"/>
    <mergeCell ref="P45:Q45"/>
    <mergeCell ref="P38:Q38"/>
    <mergeCell ref="P39:Q39"/>
    <mergeCell ref="P40:Q40"/>
    <mergeCell ref="P41:Q41"/>
    <mergeCell ref="P42:Q42"/>
    <mergeCell ref="P43:Q43"/>
    <mergeCell ref="P44:Q44"/>
    <mergeCell ref="O37:R37"/>
    <mergeCell ref="J20:K20"/>
    <mergeCell ref="J22:K22"/>
    <mergeCell ref="J25:K25"/>
    <mergeCell ref="J26:K26"/>
    <mergeCell ref="J34:K34"/>
    <mergeCell ref="J30:K30"/>
    <mergeCell ref="J21:K21"/>
    <mergeCell ref="J23:K23"/>
    <mergeCell ref="J27:K27"/>
    <mergeCell ref="J28:K28"/>
    <mergeCell ref="J24:K24"/>
    <mergeCell ref="J29:K29"/>
    <mergeCell ref="J14:K15"/>
    <mergeCell ref="H14:H15"/>
    <mergeCell ref="B14:B15"/>
    <mergeCell ref="D14:D15"/>
    <mergeCell ref="F14:F15"/>
    <mergeCell ref="C14:C15"/>
    <mergeCell ref="G14:G15"/>
    <mergeCell ref="B3:R3"/>
    <mergeCell ref="J41:L41"/>
    <mergeCell ref="J42:L42"/>
    <mergeCell ref="J40:L40"/>
    <mergeCell ref="J16:K16"/>
    <mergeCell ref="J17:K17"/>
    <mergeCell ref="J18:K18"/>
    <mergeCell ref="J19:K19"/>
    <mergeCell ref="J35:K35"/>
    <mergeCell ref="J31:K31"/>
    <mergeCell ref="J32:K32"/>
    <mergeCell ref="J33:K33"/>
    <mergeCell ref="B6:F6"/>
    <mergeCell ref="O14:R14"/>
    <mergeCell ref="J5:J6"/>
    <mergeCell ref="I14:I15"/>
    <mergeCell ref="P9:Q9"/>
    <mergeCell ref="P10:Q10"/>
    <mergeCell ref="P11:Q11"/>
    <mergeCell ref="P12:Q12"/>
    <mergeCell ref="B4:R4"/>
  </mergeCells>
  <phoneticPr fontId="0" type="noConversion"/>
  <dataValidations count="1">
    <dataValidation type="list" allowBlank="1" showInputMessage="1" showErrorMessage="1" sqref="H16:H35">
      <formula1>ServiceCodes</formula1>
    </dataValidation>
  </dataValidations>
  <printOptions horizontalCentered="1"/>
  <pageMargins left="0.25" right="0.25" top="0.75" bottom="0.75" header="0.3" footer="0.3"/>
  <pageSetup scale="56" orientation="landscape" r:id="rId1"/>
  <headerFooter alignWithMargins="0"/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9"/>
  <sheetViews>
    <sheetView zoomScaleNormal="100" workbookViewId="0">
      <selection activeCell="D5" sqref="D5"/>
    </sheetView>
  </sheetViews>
  <sheetFormatPr defaultColWidth="9.1796875" defaultRowHeight="13" x14ac:dyDescent="0.3"/>
  <cols>
    <col min="1" max="1" width="0.453125" style="1" customWidth="1"/>
    <col min="2" max="2" width="3.81640625" style="1" customWidth="1"/>
    <col min="3" max="4" width="10.26953125" style="1" customWidth="1"/>
    <col min="5" max="5" width="4.26953125" style="1" hidden="1" customWidth="1"/>
    <col min="6" max="6" width="24.1796875" style="1" customWidth="1"/>
    <col min="7" max="7" width="8.453125" style="1" customWidth="1"/>
    <col min="8" max="8" width="8.1796875" style="1" customWidth="1"/>
    <col min="9" max="9" width="18.81640625" style="1" customWidth="1"/>
    <col min="10" max="10" width="17" style="1" customWidth="1"/>
    <col min="11" max="11" width="5.7265625" style="1" customWidth="1"/>
    <col min="12" max="12" width="15.81640625" style="1" customWidth="1"/>
    <col min="13" max="13" width="9.54296875" style="1" customWidth="1"/>
    <col min="14" max="14" width="8.26953125" style="1" customWidth="1"/>
    <col min="15" max="15" width="9.1796875" style="1"/>
    <col min="16" max="16" width="8.1796875" style="1" customWidth="1"/>
    <col min="17" max="17" width="7.1796875" style="1" customWidth="1"/>
    <col min="18" max="18" width="5.81640625" style="1" customWidth="1"/>
    <col min="19" max="19" width="7.1796875" style="1" customWidth="1"/>
    <col min="20" max="16384" width="9.1796875" style="1"/>
  </cols>
  <sheetData>
    <row r="1" spans="2:19" ht="20.5" x14ac:dyDescent="0.45">
      <c r="B1" s="189" t="s">
        <v>53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</row>
    <row r="2" spans="2:19" ht="14" thickBot="1" x14ac:dyDescent="0.4">
      <c r="B2" s="21" t="s">
        <v>54</v>
      </c>
      <c r="C2" s="21"/>
      <c r="D2" s="95">
        <f>'FIRST PG'!D8</f>
        <v>0</v>
      </c>
      <c r="E2" s="73"/>
      <c r="F2" s="73"/>
      <c r="G2" s="73"/>
      <c r="H2" s="73"/>
      <c r="I2" s="73"/>
      <c r="J2" s="51"/>
      <c r="K2" s="50"/>
      <c r="L2" s="10"/>
      <c r="N2" s="22"/>
      <c r="O2" s="10"/>
      <c r="P2" s="61"/>
    </row>
    <row r="3" spans="2:19" ht="36" customHeight="1" thickTop="1" x14ac:dyDescent="0.3">
      <c r="B3" s="178" t="s">
        <v>16</v>
      </c>
      <c r="C3" s="180" t="s">
        <v>17</v>
      </c>
      <c r="D3" s="180" t="s">
        <v>18</v>
      </c>
      <c r="E3" s="4" t="s">
        <v>19</v>
      </c>
      <c r="F3" s="199" t="s">
        <v>20</v>
      </c>
      <c r="G3" s="180" t="s">
        <v>21</v>
      </c>
      <c r="H3" s="180" t="s">
        <v>22</v>
      </c>
      <c r="I3" s="180" t="s">
        <v>23</v>
      </c>
      <c r="J3" s="196" t="s">
        <v>24</v>
      </c>
      <c r="K3" s="202" t="s">
        <v>26</v>
      </c>
      <c r="L3" s="180" t="s">
        <v>27</v>
      </c>
      <c r="M3" s="190" t="s">
        <v>28</v>
      </c>
      <c r="N3" s="192" t="s">
        <v>55</v>
      </c>
      <c r="O3" s="193"/>
      <c r="P3" s="194"/>
      <c r="Q3" s="195"/>
    </row>
    <row r="4" spans="2:19" ht="19.5" customHeight="1" thickBot="1" x14ac:dyDescent="0.35">
      <c r="B4" s="179"/>
      <c r="C4" s="179"/>
      <c r="D4" s="179"/>
      <c r="E4" s="53"/>
      <c r="F4" s="200"/>
      <c r="G4" s="201"/>
      <c r="H4" s="201"/>
      <c r="I4" s="179"/>
      <c r="J4" s="197"/>
      <c r="K4" s="179"/>
      <c r="L4" s="198"/>
      <c r="M4" s="191"/>
      <c r="N4" s="23" t="s">
        <v>17</v>
      </c>
      <c r="O4" s="24" t="s">
        <v>29</v>
      </c>
      <c r="P4" s="24" t="s">
        <v>30</v>
      </c>
      <c r="Q4" s="25" t="s">
        <v>31</v>
      </c>
    </row>
    <row r="5" spans="2:19" ht="13.5" thickTop="1" x14ac:dyDescent="0.3">
      <c r="B5" s="52">
        <v>1</v>
      </c>
      <c r="C5" s="88"/>
      <c r="D5" s="89"/>
      <c r="E5" s="75"/>
      <c r="F5" s="76"/>
      <c r="G5" s="74"/>
      <c r="H5" s="74"/>
      <c r="I5" s="75"/>
      <c r="J5" s="96"/>
      <c r="K5" s="74"/>
      <c r="L5" s="100" t="str">
        <f t="shared" ref="L5:L42" si="0">IF(ISERROR(VLOOKUP(H5,CodesRatesComb,2,FALSE)),"",(VLOOKUP(H5,CodesRatesComb,2,FALSE)))</f>
        <v/>
      </c>
      <c r="M5" s="101" t="str">
        <f>IF(ISBLANK(H5),"",K5*L5)</f>
        <v/>
      </c>
      <c r="N5" s="14"/>
      <c r="O5" s="8"/>
      <c r="P5" s="15"/>
      <c r="Q5" s="16"/>
    </row>
    <row r="6" spans="2:19" x14ac:dyDescent="0.3">
      <c r="B6" s="5">
        <v>2</v>
      </c>
      <c r="C6" s="90"/>
      <c r="D6" s="91"/>
      <c r="E6" s="92"/>
      <c r="F6" s="93"/>
      <c r="G6" s="94"/>
      <c r="H6" s="74"/>
      <c r="I6" s="92"/>
      <c r="J6" s="97"/>
      <c r="K6" s="94"/>
      <c r="L6" s="100" t="str">
        <f t="shared" si="0"/>
        <v/>
      </c>
      <c r="M6" s="101" t="str">
        <f t="shared" ref="M6:M42" si="1">IF(ISBLANK(H6),"",K6*L6)</f>
        <v/>
      </c>
      <c r="N6" s="14"/>
      <c r="O6" s="8"/>
      <c r="P6" s="15"/>
      <c r="Q6" s="16"/>
    </row>
    <row r="7" spans="2:19" x14ac:dyDescent="0.3">
      <c r="B7" s="5">
        <v>3</v>
      </c>
      <c r="C7" s="90"/>
      <c r="D7" s="91"/>
      <c r="E7" s="92"/>
      <c r="F7" s="93"/>
      <c r="G7" s="94"/>
      <c r="H7" s="74"/>
      <c r="I7" s="92"/>
      <c r="J7" s="97"/>
      <c r="K7" s="94"/>
      <c r="L7" s="100" t="str">
        <f t="shared" si="0"/>
        <v/>
      </c>
      <c r="M7" s="101" t="str">
        <f t="shared" si="1"/>
        <v/>
      </c>
      <c r="N7" s="14"/>
      <c r="O7" s="8"/>
      <c r="P7" s="15"/>
      <c r="Q7" s="16"/>
    </row>
    <row r="8" spans="2:19" x14ac:dyDescent="0.3">
      <c r="B8" s="52">
        <v>4</v>
      </c>
      <c r="C8" s="90"/>
      <c r="D8" s="91"/>
      <c r="E8" s="92"/>
      <c r="F8" s="93"/>
      <c r="G8" s="94"/>
      <c r="H8" s="74"/>
      <c r="I8" s="92"/>
      <c r="J8" s="97"/>
      <c r="K8" s="94"/>
      <c r="L8" s="100" t="str">
        <f t="shared" si="0"/>
        <v/>
      </c>
      <c r="M8" s="101" t="str">
        <f t="shared" si="1"/>
        <v/>
      </c>
      <c r="N8" s="14"/>
      <c r="O8" s="8"/>
      <c r="P8" s="15"/>
      <c r="Q8" s="16"/>
    </row>
    <row r="9" spans="2:19" x14ac:dyDescent="0.3">
      <c r="B9" s="5">
        <v>5</v>
      </c>
      <c r="C9" s="90"/>
      <c r="D9" s="91"/>
      <c r="E9" s="92"/>
      <c r="F9" s="93"/>
      <c r="G9" s="94"/>
      <c r="H9" s="74"/>
      <c r="I9" s="92"/>
      <c r="J9" s="97"/>
      <c r="K9" s="94"/>
      <c r="L9" s="100" t="str">
        <f t="shared" si="0"/>
        <v/>
      </c>
      <c r="M9" s="101" t="str">
        <f t="shared" si="1"/>
        <v/>
      </c>
      <c r="N9" s="14"/>
      <c r="O9" s="8"/>
      <c r="P9" s="15"/>
      <c r="Q9" s="16"/>
    </row>
    <row r="10" spans="2:19" x14ac:dyDescent="0.3">
      <c r="B10" s="5">
        <v>6</v>
      </c>
      <c r="C10" s="90"/>
      <c r="D10" s="91"/>
      <c r="E10" s="92"/>
      <c r="F10" s="93"/>
      <c r="G10" s="94"/>
      <c r="H10" s="74"/>
      <c r="I10" s="92"/>
      <c r="J10" s="97"/>
      <c r="K10" s="94"/>
      <c r="L10" s="100" t="str">
        <f t="shared" si="0"/>
        <v/>
      </c>
      <c r="M10" s="101" t="str">
        <f t="shared" si="1"/>
        <v/>
      </c>
      <c r="N10" s="14"/>
      <c r="O10" s="8"/>
      <c r="P10" s="15"/>
      <c r="Q10" s="16"/>
    </row>
    <row r="11" spans="2:19" x14ac:dyDescent="0.3">
      <c r="B11" s="52">
        <v>7</v>
      </c>
      <c r="C11" s="90"/>
      <c r="D11" s="91"/>
      <c r="E11" s="92"/>
      <c r="F11" s="93"/>
      <c r="G11" s="94"/>
      <c r="H11" s="74"/>
      <c r="I11" s="92"/>
      <c r="J11" s="97"/>
      <c r="K11" s="94"/>
      <c r="L11" s="100"/>
      <c r="M11" s="101" t="str">
        <f t="shared" si="1"/>
        <v/>
      </c>
      <c r="N11" s="14"/>
      <c r="O11" s="8"/>
      <c r="P11" s="15"/>
      <c r="Q11" s="16"/>
    </row>
    <row r="12" spans="2:19" x14ac:dyDescent="0.3">
      <c r="B12" s="5">
        <v>8</v>
      </c>
      <c r="C12" s="90"/>
      <c r="D12" s="91"/>
      <c r="E12" s="92"/>
      <c r="F12" s="93"/>
      <c r="G12" s="94"/>
      <c r="H12" s="74"/>
      <c r="I12" s="92"/>
      <c r="J12" s="97"/>
      <c r="K12" s="94"/>
      <c r="L12" s="100" t="str">
        <f>IF(ISERROR(VLOOKUP(H12,CodesRatesComb,2,FALSE)),"",(VLOOKUP(H12,CodesRatesComb,2,FALSE)))</f>
        <v/>
      </c>
      <c r="M12" s="101" t="str">
        <f t="shared" si="1"/>
        <v/>
      </c>
      <c r="N12" s="14"/>
      <c r="O12" s="8"/>
      <c r="P12" s="15"/>
      <c r="Q12" s="16"/>
    </row>
    <row r="13" spans="2:19" x14ac:dyDescent="0.3">
      <c r="B13" s="5">
        <v>9</v>
      </c>
      <c r="C13" s="90"/>
      <c r="D13" s="91"/>
      <c r="E13" s="92"/>
      <c r="F13" s="93"/>
      <c r="G13" s="92"/>
      <c r="H13" s="74"/>
      <c r="I13" s="92"/>
      <c r="J13" s="97"/>
      <c r="K13" s="94"/>
      <c r="L13" s="100" t="str">
        <f t="shared" si="0"/>
        <v/>
      </c>
      <c r="M13" s="101" t="str">
        <f t="shared" si="1"/>
        <v/>
      </c>
      <c r="N13" s="14"/>
      <c r="O13" s="8"/>
      <c r="P13" s="15"/>
      <c r="Q13" s="16"/>
    </row>
    <row r="14" spans="2:19" x14ac:dyDescent="0.3">
      <c r="B14" s="52">
        <v>10</v>
      </c>
      <c r="C14" s="90"/>
      <c r="D14" s="91"/>
      <c r="E14" s="94"/>
      <c r="F14" s="94"/>
      <c r="G14" s="92"/>
      <c r="H14" s="74"/>
      <c r="I14" s="92"/>
      <c r="J14" s="97"/>
      <c r="K14" s="94"/>
      <c r="L14" s="100" t="str">
        <f t="shared" si="0"/>
        <v/>
      </c>
      <c r="M14" s="101" t="str">
        <f t="shared" si="1"/>
        <v/>
      </c>
      <c r="N14" s="14"/>
      <c r="O14" s="8"/>
      <c r="P14" s="15"/>
      <c r="Q14" s="16"/>
    </row>
    <row r="15" spans="2:19" x14ac:dyDescent="0.3">
      <c r="B15" s="5">
        <v>11</v>
      </c>
      <c r="C15" s="90"/>
      <c r="D15" s="91"/>
      <c r="E15" s="94"/>
      <c r="F15" s="94"/>
      <c r="G15" s="92"/>
      <c r="H15" s="74"/>
      <c r="I15" s="92"/>
      <c r="J15" s="97"/>
      <c r="K15" s="94"/>
      <c r="L15" s="100" t="str">
        <f t="shared" si="0"/>
        <v/>
      </c>
      <c r="M15" s="101" t="str">
        <f t="shared" si="1"/>
        <v/>
      </c>
      <c r="N15" s="14"/>
      <c r="O15" s="8"/>
      <c r="P15" s="15"/>
      <c r="Q15" s="16"/>
    </row>
    <row r="16" spans="2:19" x14ac:dyDescent="0.3">
      <c r="B16" s="5">
        <v>12</v>
      </c>
      <c r="C16" s="90"/>
      <c r="D16" s="91"/>
      <c r="E16" s="94"/>
      <c r="F16" s="94"/>
      <c r="G16" s="92"/>
      <c r="H16" s="74"/>
      <c r="I16" s="92"/>
      <c r="J16" s="97"/>
      <c r="K16" s="94"/>
      <c r="L16" s="100" t="str">
        <f t="shared" si="0"/>
        <v/>
      </c>
      <c r="M16" s="101" t="str">
        <f t="shared" si="1"/>
        <v/>
      </c>
      <c r="N16" s="14"/>
      <c r="O16" s="8"/>
      <c r="P16" s="15"/>
      <c r="Q16" s="16"/>
    </row>
    <row r="17" spans="2:17" x14ac:dyDescent="0.3">
      <c r="B17" s="52">
        <v>13</v>
      </c>
      <c r="C17" s="90"/>
      <c r="D17" s="91"/>
      <c r="E17" s="92"/>
      <c r="F17" s="93"/>
      <c r="G17" s="94"/>
      <c r="H17" s="74"/>
      <c r="I17" s="92"/>
      <c r="J17" s="97"/>
      <c r="K17" s="94"/>
      <c r="L17" s="100" t="str">
        <f t="shared" si="0"/>
        <v/>
      </c>
      <c r="M17" s="101" t="str">
        <f t="shared" si="1"/>
        <v/>
      </c>
      <c r="N17" s="14"/>
      <c r="O17" s="8"/>
      <c r="P17" s="15"/>
      <c r="Q17" s="16"/>
    </row>
    <row r="18" spans="2:17" x14ac:dyDescent="0.3">
      <c r="B18" s="5">
        <v>14</v>
      </c>
      <c r="C18" s="90"/>
      <c r="D18" s="91"/>
      <c r="E18" s="92"/>
      <c r="F18" s="93"/>
      <c r="G18" s="92"/>
      <c r="H18" s="74"/>
      <c r="I18" s="92"/>
      <c r="J18" s="97"/>
      <c r="K18" s="94"/>
      <c r="L18" s="100" t="str">
        <f t="shared" si="0"/>
        <v/>
      </c>
      <c r="M18" s="101" t="str">
        <f t="shared" si="1"/>
        <v/>
      </c>
      <c r="N18" s="14"/>
      <c r="O18" s="8"/>
      <c r="P18" s="15"/>
      <c r="Q18" s="16"/>
    </row>
    <row r="19" spans="2:17" x14ac:dyDescent="0.3">
      <c r="B19" s="5">
        <v>15</v>
      </c>
      <c r="C19" s="90"/>
      <c r="D19" s="91"/>
      <c r="E19" s="94"/>
      <c r="F19" s="94"/>
      <c r="G19" s="92"/>
      <c r="H19" s="74"/>
      <c r="I19" s="92"/>
      <c r="J19" s="97"/>
      <c r="K19" s="94"/>
      <c r="L19" s="100" t="str">
        <f t="shared" si="0"/>
        <v/>
      </c>
      <c r="M19" s="101" t="str">
        <f t="shared" si="1"/>
        <v/>
      </c>
      <c r="N19" s="14"/>
      <c r="O19" s="8"/>
      <c r="P19" s="15"/>
      <c r="Q19" s="16"/>
    </row>
    <row r="20" spans="2:17" x14ac:dyDescent="0.3">
      <c r="B20" s="52">
        <v>16</v>
      </c>
      <c r="C20" s="90"/>
      <c r="D20" s="91"/>
      <c r="E20" s="94"/>
      <c r="F20" s="94"/>
      <c r="G20" s="92"/>
      <c r="H20" s="74"/>
      <c r="I20" s="92"/>
      <c r="J20" s="97"/>
      <c r="K20" s="94"/>
      <c r="L20" s="100" t="str">
        <f t="shared" si="0"/>
        <v/>
      </c>
      <c r="M20" s="101" t="str">
        <f t="shared" si="1"/>
        <v/>
      </c>
      <c r="N20" s="14"/>
      <c r="O20" s="8"/>
      <c r="P20" s="15"/>
      <c r="Q20" s="16"/>
    </row>
    <row r="21" spans="2:17" x14ac:dyDescent="0.3">
      <c r="B21" s="5">
        <v>17</v>
      </c>
      <c r="C21" s="90"/>
      <c r="D21" s="91"/>
      <c r="E21" s="94"/>
      <c r="F21" s="94"/>
      <c r="G21" s="92"/>
      <c r="H21" s="74"/>
      <c r="I21" s="92"/>
      <c r="J21" s="97"/>
      <c r="K21" s="94"/>
      <c r="L21" s="100" t="str">
        <f t="shared" si="0"/>
        <v/>
      </c>
      <c r="M21" s="101" t="str">
        <f t="shared" si="1"/>
        <v/>
      </c>
      <c r="N21" s="14"/>
      <c r="O21" s="8"/>
      <c r="P21" s="15"/>
      <c r="Q21" s="16"/>
    </row>
    <row r="22" spans="2:17" x14ac:dyDescent="0.3">
      <c r="B22" s="5">
        <v>18</v>
      </c>
      <c r="C22" s="90"/>
      <c r="D22" s="91"/>
      <c r="E22" s="94"/>
      <c r="F22" s="94"/>
      <c r="G22" s="92"/>
      <c r="H22" s="74"/>
      <c r="I22" s="92"/>
      <c r="J22" s="97"/>
      <c r="K22" s="94"/>
      <c r="L22" s="100" t="str">
        <f t="shared" si="0"/>
        <v/>
      </c>
      <c r="M22" s="101" t="str">
        <f t="shared" si="1"/>
        <v/>
      </c>
      <c r="N22" s="14"/>
      <c r="O22" s="8"/>
      <c r="P22" s="15"/>
      <c r="Q22" s="16"/>
    </row>
    <row r="23" spans="2:17" x14ac:dyDescent="0.3">
      <c r="B23" s="52">
        <v>19</v>
      </c>
      <c r="C23" s="90"/>
      <c r="D23" s="91"/>
      <c r="E23" s="94"/>
      <c r="F23" s="94"/>
      <c r="G23" s="92"/>
      <c r="H23" s="74"/>
      <c r="I23" s="92"/>
      <c r="J23" s="97"/>
      <c r="K23" s="94"/>
      <c r="L23" s="100" t="str">
        <f t="shared" si="0"/>
        <v/>
      </c>
      <c r="M23" s="101" t="str">
        <f t="shared" si="1"/>
        <v/>
      </c>
      <c r="N23" s="14"/>
      <c r="O23" s="8"/>
      <c r="P23" s="15"/>
      <c r="Q23" s="16"/>
    </row>
    <row r="24" spans="2:17" x14ac:dyDescent="0.3">
      <c r="B24" s="5">
        <v>20</v>
      </c>
      <c r="C24" s="90"/>
      <c r="D24" s="91"/>
      <c r="E24" s="94"/>
      <c r="F24" s="94"/>
      <c r="G24" s="92"/>
      <c r="H24" s="74"/>
      <c r="I24" s="92"/>
      <c r="J24" s="97"/>
      <c r="K24" s="94"/>
      <c r="L24" s="100" t="str">
        <f t="shared" si="0"/>
        <v/>
      </c>
      <c r="M24" s="101" t="str">
        <f t="shared" si="1"/>
        <v/>
      </c>
      <c r="N24" s="14"/>
      <c r="O24" s="8"/>
      <c r="P24" s="15"/>
      <c r="Q24" s="16"/>
    </row>
    <row r="25" spans="2:17" x14ac:dyDescent="0.3">
      <c r="B25" s="5">
        <v>21</v>
      </c>
      <c r="C25" s="90"/>
      <c r="D25" s="91"/>
      <c r="E25" s="92"/>
      <c r="F25" s="93"/>
      <c r="G25" s="94"/>
      <c r="H25" s="74"/>
      <c r="I25" s="92"/>
      <c r="J25" s="97"/>
      <c r="K25" s="94"/>
      <c r="L25" s="100" t="str">
        <f t="shared" si="0"/>
        <v/>
      </c>
      <c r="M25" s="101" t="str">
        <f t="shared" si="1"/>
        <v/>
      </c>
      <c r="N25" s="14"/>
      <c r="O25" s="8"/>
      <c r="P25" s="15"/>
      <c r="Q25" s="16"/>
    </row>
    <row r="26" spans="2:17" x14ac:dyDescent="0.3">
      <c r="B26" s="52">
        <v>22</v>
      </c>
      <c r="C26" s="90"/>
      <c r="D26" s="91"/>
      <c r="E26" s="92"/>
      <c r="F26" s="93"/>
      <c r="G26" s="94"/>
      <c r="H26" s="74"/>
      <c r="I26" s="92"/>
      <c r="J26" s="97"/>
      <c r="K26" s="94"/>
      <c r="L26" s="100" t="str">
        <f t="shared" si="0"/>
        <v/>
      </c>
      <c r="M26" s="101" t="str">
        <f t="shared" si="1"/>
        <v/>
      </c>
      <c r="N26" s="14"/>
      <c r="O26" s="8"/>
      <c r="P26" s="15"/>
      <c r="Q26" s="16"/>
    </row>
    <row r="27" spans="2:17" x14ac:dyDescent="0.3">
      <c r="B27" s="5">
        <v>23</v>
      </c>
      <c r="C27" s="90"/>
      <c r="D27" s="91"/>
      <c r="E27" s="92"/>
      <c r="F27" s="93"/>
      <c r="G27" s="94"/>
      <c r="H27" s="74"/>
      <c r="I27" s="92"/>
      <c r="J27" s="97"/>
      <c r="K27" s="94"/>
      <c r="L27" s="100" t="str">
        <f t="shared" si="0"/>
        <v/>
      </c>
      <c r="M27" s="101" t="str">
        <f t="shared" si="1"/>
        <v/>
      </c>
      <c r="N27" s="14"/>
      <c r="O27" s="8"/>
      <c r="P27" s="15"/>
      <c r="Q27" s="16"/>
    </row>
    <row r="28" spans="2:17" x14ac:dyDescent="0.3">
      <c r="B28" s="5">
        <v>24</v>
      </c>
      <c r="C28" s="90"/>
      <c r="D28" s="91"/>
      <c r="E28" s="92"/>
      <c r="F28" s="93"/>
      <c r="G28" s="92"/>
      <c r="H28" s="74"/>
      <c r="I28" s="92"/>
      <c r="J28" s="97"/>
      <c r="K28" s="94"/>
      <c r="L28" s="100" t="str">
        <f t="shared" si="0"/>
        <v/>
      </c>
      <c r="M28" s="101" t="str">
        <f t="shared" si="1"/>
        <v/>
      </c>
      <c r="N28" s="14"/>
      <c r="O28" s="8"/>
      <c r="P28" s="15"/>
      <c r="Q28" s="16"/>
    </row>
    <row r="29" spans="2:17" x14ac:dyDescent="0.3">
      <c r="B29" s="52">
        <v>25</v>
      </c>
      <c r="C29" s="90"/>
      <c r="D29" s="91"/>
      <c r="E29" s="94"/>
      <c r="F29" s="94"/>
      <c r="G29" s="92"/>
      <c r="H29" s="74"/>
      <c r="I29" s="92"/>
      <c r="J29" s="97"/>
      <c r="K29" s="94"/>
      <c r="L29" s="100" t="str">
        <f t="shared" si="0"/>
        <v/>
      </c>
      <c r="M29" s="101" t="str">
        <f t="shared" si="1"/>
        <v/>
      </c>
      <c r="N29" s="14"/>
      <c r="O29" s="8"/>
      <c r="P29" s="15"/>
      <c r="Q29" s="16"/>
    </row>
    <row r="30" spans="2:17" x14ac:dyDescent="0.3">
      <c r="B30" s="5">
        <v>26</v>
      </c>
      <c r="C30" s="90"/>
      <c r="D30" s="91"/>
      <c r="E30" s="94"/>
      <c r="F30" s="94"/>
      <c r="G30" s="92"/>
      <c r="H30" s="74"/>
      <c r="I30" s="92"/>
      <c r="J30" s="97"/>
      <c r="K30" s="94"/>
      <c r="L30" s="100" t="str">
        <f t="shared" si="0"/>
        <v/>
      </c>
      <c r="M30" s="101" t="str">
        <f t="shared" si="1"/>
        <v/>
      </c>
      <c r="N30" s="14"/>
      <c r="O30" s="8"/>
      <c r="P30" s="15"/>
      <c r="Q30" s="16"/>
    </row>
    <row r="31" spans="2:17" x14ac:dyDescent="0.3">
      <c r="B31" s="5">
        <v>27</v>
      </c>
      <c r="C31" s="90"/>
      <c r="D31" s="91"/>
      <c r="E31" s="94"/>
      <c r="F31" s="94"/>
      <c r="G31" s="92"/>
      <c r="H31" s="74"/>
      <c r="I31" s="92"/>
      <c r="J31" s="97"/>
      <c r="K31" s="94"/>
      <c r="L31" s="100" t="str">
        <f t="shared" si="0"/>
        <v/>
      </c>
      <c r="M31" s="101" t="str">
        <f t="shared" si="1"/>
        <v/>
      </c>
      <c r="N31" s="14"/>
      <c r="O31" s="8"/>
      <c r="P31" s="15"/>
      <c r="Q31" s="16"/>
    </row>
    <row r="32" spans="2:17" x14ac:dyDescent="0.3">
      <c r="B32" s="52">
        <v>28</v>
      </c>
      <c r="C32" s="90"/>
      <c r="D32" s="91"/>
      <c r="E32" s="94"/>
      <c r="F32" s="94"/>
      <c r="G32" s="92"/>
      <c r="H32" s="74"/>
      <c r="I32" s="92"/>
      <c r="J32" s="97"/>
      <c r="K32" s="94"/>
      <c r="L32" s="100" t="str">
        <f t="shared" si="0"/>
        <v/>
      </c>
      <c r="M32" s="101" t="str">
        <f t="shared" si="1"/>
        <v/>
      </c>
      <c r="N32" s="14"/>
      <c r="O32" s="8"/>
      <c r="P32" s="15"/>
      <c r="Q32" s="16"/>
    </row>
    <row r="33" spans="2:17" x14ac:dyDescent="0.3">
      <c r="B33" s="5">
        <v>29</v>
      </c>
      <c r="C33" s="90"/>
      <c r="D33" s="91"/>
      <c r="E33" s="94"/>
      <c r="F33" s="94"/>
      <c r="G33" s="92"/>
      <c r="H33" s="74"/>
      <c r="I33" s="92"/>
      <c r="J33" s="97"/>
      <c r="K33" s="94"/>
      <c r="L33" s="100" t="str">
        <f t="shared" si="0"/>
        <v/>
      </c>
      <c r="M33" s="101" t="str">
        <f t="shared" si="1"/>
        <v/>
      </c>
      <c r="N33" s="14"/>
      <c r="O33" s="8"/>
      <c r="P33" s="15"/>
      <c r="Q33" s="16"/>
    </row>
    <row r="34" spans="2:17" x14ac:dyDescent="0.3">
      <c r="B34" s="5">
        <v>30</v>
      </c>
      <c r="C34" s="90"/>
      <c r="D34" s="91"/>
      <c r="E34" s="94"/>
      <c r="F34" s="94"/>
      <c r="G34" s="92"/>
      <c r="H34" s="74"/>
      <c r="I34" s="92"/>
      <c r="J34" s="97"/>
      <c r="K34" s="94"/>
      <c r="L34" s="100" t="str">
        <f t="shared" si="0"/>
        <v/>
      </c>
      <c r="M34" s="101" t="str">
        <f t="shared" si="1"/>
        <v/>
      </c>
      <c r="N34" s="14"/>
      <c r="O34" s="8"/>
      <c r="P34" s="15"/>
      <c r="Q34" s="16"/>
    </row>
    <row r="35" spans="2:17" x14ac:dyDescent="0.3">
      <c r="B35" s="52">
        <v>31</v>
      </c>
      <c r="C35" s="90"/>
      <c r="D35" s="91"/>
      <c r="E35" s="94"/>
      <c r="F35" s="94"/>
      <c r="G35" s="92"/>
      <c r="H35" s="74"/>
      <c r="I35" s="92"/>
      <c r="J35" s="97"/>
      <c r="K35" s="94"/>
      <c r="L35" s="100" t="str">
        <f t="shared" si="0"/>
        <v/>
      </c>
      <c r="M35" s="101" t="str">
        <f t="shared" si="1"/>
        <v/>
      </c>
      <c r="N35" s="14"/>
      <c r="O35" s="8"/>
      <c r="P35" s="15"/>
      <c r="Q35" s="16"/>
    </row>
    <row r="36" spans="2:17" x14ac:dyDescent="0.3">
      <c r="B36" s="5">
        <v>32</v>
      </c>
      <c r="C36" s="90"/>
      <c r="D36" s="91"/>
      <c r="E36" s="94"/>
      <c r="F36" s="94"/>
      <c r="G36" s="92"/>
      <c r="H36" s="74"/>
      <c r="I36" s="92"/>
      <c r="J36" s="97"/>
      <c r="K36" s="94"/>
      <c r="L36" s="100" t="str">
        <f t="shared" si="0"/>
        <v/>
      </c>
      <c r="M36" s="101" t="str">
        <f t="shared" si="1"/>
        <v/>
      </c>
      <c r="N36" s="14"/>
      <c r="O36" s="8"/>
      <c r="P36" s="15"/>
      <c r="Q36" s="16"/>
    </row>
    <row r="37" spans="2:17" x14ac:dyDescent="0.3">
      <c r="B37" s="5">
        <v>33</v>
      </c>
      <c r="C37" s="90"/>
      <c r="D37" s="91"/>
      <c r="E37" s="94"/>
      <c r="F37" s="94"/>
      <c r="G37" s="92"/>
      <c r="H37" s="74"/>
      <c r="I37" s="92"/>
      <c r="J37" s="97"/>
      <c r="K37" s="94"/>
      <c r="L37" s="100" t="str">
        <f t="shared" si="0"/>
        <v/>
      </c>
      <c r="M37" s="101" t="str">
        <f t="shared" si="1"/>
        <v/>
      </c>
      <c r="N37" s="14"/>
      <c r="O37" s="8"/>
      <c r="P37" s="15"/>
      <c r="Q37" s="16"/>
    </row>
    <row r="38" spans="2:17" x14ac:dyDescent="0.3">
      <c r="B38" s="52">
        <v>34</v>
      </c>
      <c r="C38" s="90"/>
      <c r="D38" s="91"/>
      <c r="E38" s="94"/>
      <c r="F38" s="94"/>
      <c r="G38" s="92"/>
      <c r="H38" s="74"/>
      <c r="I38" s="92"/>
      <c r="J38" s="97"/>
      <c r="K38" s="94"/>
      <c r="L38" s="100" t="str">
        <f t="shared" si="0"/>
        <v/>
      </c>
      <c r="M38" s="101" t="str">
        <f t="shared" si="1"/>
        <v/>
      </c>
      <c r="N38" s="14"/>
      <c r="O38" s="8"/>
      <c r="P38" s="15"/>
      <c r="Q38" s="16"/>
    </row>
    <row r="39" spans="2:17" x14ac:dyDescent="0.3">
      <c r="B39" s="5">
        <v>35</v>
      </c>
      <c r="C39" s="90"/>
      <c r="D39" s="91"/>
      <c r="E39" s="92"/>
      <c r="F39" s="93"/>
      <c r="G39" s="94"/>
      <c r="H39" s="74"/>
      <c r="I39" s="92"/>
      <c r="J39" s="97"/>
      <c r="K39" s="94"/>
      <c r="L39" s="100" t="str">
        <f t="shared" si="0"/>
        <v/>
      </c>
      <c r="M39" s="101" t="str">
        <f t="shared" si="1"/>
        <v/>
      </c>
      <c r="N39" s="14"/>
      <c r="O39" s="8"/>
      <c r="P39" s="15"/>
      <c r="Q39" s="16"/>
    </row>
    <row r="40" spans="2:17" x14ac:dyDescent="0.3">
      <c r="B40" s="5">
        <v>36</v>
      </c>
      <c r="C40" s="90"/>
      <c r="D40" s="91"/>
      <c r="E40" s="92"/>
      <c r="F40" s="93"/>
      <c r="G40" s="94"/>
      <c r="H40" s="74"/>
      <c r="I40" s="92"/>
      <c r="J40" s="97"/>
      <c r="K40" s="94"/>
      <c r="L40" s="100" t="str">
        <f t="shared" si="0"/>
        <v/>
      </c>
      <c r="M40" s="101" t="str">
        <f t="shared" si="1"/>
        <v/>
      </c>
      <c r="N40" s="14"/>
      <c r="O40" s="8"/>
      <c r="P40" s="15"/>
      <c r="Q40" s="16"/>
    </row>
    <row r="41" spans="2:17" x14ac:dyDescent="0.3">
      <c r="B41" s="52">
        <v>37</v>
      </c>
      <c r="C41" s="90"/>
      <c r="D41" s="91"/>
      <c r="E41" s="92"/>
      <c r="F41" s="93"/>
      <c r="G41" s="94"/>
      <c r="H41" s="74"/>
      <c r="I41" s="92"/>
      <c r="J41" s="97"/>
      <c r="K41" s="94"/>
      <c r="L41" s="100" t="str">
        <f t="shared" si="0"/>
        <v/>
      </c>
      <c r="M41" s="101" t="str">
        <f t="shared" si="1"/>
        <v/>
      </c>
      <c r="N41" s="14"/>
      <c r="O41" s="8"/>
      <c r="P41" s="15"/>
      <c r="Q41" s="16"/>
    </row>
    <row r="42" spans="2:17" ht="13.5" thickBot="1" x14ac:dyDescent="0.35">
      <c r="B42" s="5">
        <v>38</v>
      </c>
      <c r="C42" s="90"/>
      <c r="D42" s="91"/>
      <c r="E42" s="92"/>
      <c r="F42" s="93"/>
      <c r="G42" s="92"/>
      <c r="H42" s="74"/>
      <c r="I42" s="92"/>
      <c r="J42" s="97"/>
      <c r="K42" s="94"/>
      <c r="L42" s="100" t="str">
        <f t="shared" si="0"/>
        <v/>
      </c>
      <c r="M42" s="101" t="str">
        <f t="shared" si="1"/>
        <v/>
      </c>
      <c r="N42" s="14"/>
      <c r="O42" s="8"/>
      <c r="P42" s="15"/>
      <c r="Q42" s="16"/>
    </row>
    <row r="43" spans="2:17" ht="13.5" thickTop="1" x14ac:dyDescent="0.3">
      <c r="L43" s="57" t="s">
        <v>32</v>
      </c>
      <c r="M43" s="26">
        <f>SUM(M5:M42)</f>
        <v>0</v>
      </c>
      <c r="N43" s="11" t="s">
        <v>17</v>
      </c>
      <c r="O43" s="12" t="s">
        <v>29</v>
      </c>
      <c r="P43" s="12" t="s">
        <v>30</v>
      </c>
      <c r="Q43" s="13" t="s">
        <v>31</v>
      </c>
    </row>
    <row r="44" spans="2:17" x14ac:dyDescent="0.3">
      <c r="B44" s="1" t="s">
        <v>38</v>
      </c>
      <c r="E44" s="1" t="s">
        <v>39</v>
      </c>
      <c r="L44" s="28"/>
      <c r="M44" s="26"/>
      <c r="N44" s="64"/>
      <c r="O44" s="63"/>
      <c r="P44" s="63"/>
      <c r="Q44" s="65"/>
    </row>
    <row r="45" spans="2:17" x14ac:dyDescent="0.3">
      <c r="B45" s="10" t="s">
        <v>42</v>
      </c>
      <c r="L45" s="142" t="s">
        <v>36</v>
      </c>
      <c r="M45" s="26">
        <f>SUM(M43)</f>
        <v>0</v>
      </c>
      <c r="N45" s="66"/>
      <c r="O45" s="6"/>
      <c r="P45" s="5"/>
      <c r="Q45" s="49"/>
    </row>
    <row r="46" spans="2:17" x14ac:dyDescent="0.3">
      <c r="B46" s="10"/>
      <c r="L46" s="3"/>
      <c r="M46" s="3"/>
      <c r="N46" s="62"/>
      <c r="O46" s="30"/>
      <c r="P46" s="2"/>
      <c r="Q46" s="2"/>
    </row>
    <row r="47" spans="2:17" x14ac:dyDescent="0.3">
      <c r="B47" s="1" t="s">
        <v>47</v>
      </c>
      <c r="L47" s="3"/>
      <c r="M47" s="3"/>
      <c r="N47" s="62"/>
      <c r="O47" s="30"/>
      <c r="P47" s="2"/>
      <c r="Q47" s="2"/>
    </row>
    <row r="48" spans="2:17" ht="13.5" x14ac:dyDescent="0.35">
      <c r="C48" s="38"/>
      <c r="D48" s="38"/>
      <c r="E48" s="3"/>
      <c r="F48" s="3"/>
      <c r="G48" s="2"/>
      <c r="H48" s="2"/>
      <c r="L48" s="3"/>
      <c r="M48" s="3"/>
      <c r="N48" s="62"/>
      <c r="O48" s="73" t="s">
        <v>52</v>
      </c>
      <c r="P48" s="98"/>
      <c r="Q48" s="98"/>
    </row>
    <row r="49" spans="2:2" x14ac:dyDescent="0.3">
      <c r="B49" s="1" t="str">
        <f>'FIRST PG'!B53</f>
        <v>Revised 3/29/2021 by Julia Hoffer</v>
      </c>
    </row>
  </sheetData>
  <mergeCells count="13">
    <mergeCell ref="B1:S1"/>
    <mergeCell ref="M3:M4"/>
    <mergeCell ref="N3:Q3"/>
    <mergeCell ref="I3:I4"/>
    <mergeCell ref="J3:J4"/>
    <mergeCell ref="L3:L4"/>
    <mergeCell ref="B3:B4"/>
    <mergeCell ref="D3:D4"/>
    <mergeCell ref="F3:F4"/>
    <mergeCell ref="H3:H4"/>
    <mergeCell ref="C3:C4"/>
    <mergeCell ref="G3:G4"/>
    <mergeCell ref="K3:K4"/>
  </mergeCells>
  <phoneticPr fontId="0" type="noConversion"/>
  <dataValidations count="1">
    <dataValidation type="list" allowBlank="1" showInputMessage="1" showErrorMessage="1" sqref="H5:H42">
      <formula1>ServiceCodes</formula1>
    </dataValidation>
  </dataValidations>
  <printOptions horizontalCentered="1"/>
  <pageMargins left="0.25" right="0.25" top="0.75" bottom="0.75" header="0.3" footer="0.3"/>
  <pageSetup scale="78" fitToHeight="0" orientation="landscape" r:id="rId1"/>
  <headerFooter alignWithMargins="0"/>
  <colBreaks count="1" manualBreakCount="1">
    <brk id="1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9"/>
  <sheetViews>
    <sheetView zoomScaleNormal="100" workbookViewId="0">
      <selection activeCell="B50" sqref="B50"/>
    </sheetView>
  </sheetViews>
  <sheetFormatPr defaultColWidth="9.1796875" defaultRowHeight="13" x14ac:dyDescent="0.3"/>
  <cols>
    <col min="1" max="1" width="0.453125" style="1" customWidth="1"/>
    <col min="2" max="2" width="3.81640625" style="1" customWidth="1"/>
    <col min="3" max="3" width="9" style="1" customWidth="1"/>
    <col min="4" max="4" width="10.26953125" style="1" customWidth="1"/>
    <col min="5" max="5" width="4.26953125" style="1" hidden="1" customWidth="1"/>
    <col min="6" max="6" width="27.81640625" style="1" customWidth="1"/>
    <col min="7" max="7" width="7.1796875" style="1" customWidth="1"/>
    <col min="8" max="8" width="8.1796875" style="1" customWidth="1"/>
    <col min="9" max="9" width="19.26953125" style="1" customWidth="1"/>
    <col min="10" max="10" width="17.453125" style="1" customWidth="1"/>
    <col min="11" max="11" width="5.7265625" style="1" customWidth="1"/>
    <col min="12" max="12" width="10.7265625" style="1" customWidth="1"/>
    <col min="13" max="13" width="10.26953125" style="1" customWidth="1"/>
    <col min="14" max="14" width="10.453125" style="1" customWidth="1"/>
    <col min="15" max="15" width="9.1796875" style="1"/>
    <col min="16" max="16" width="8.1796875" style="1" customWidth="1"/>
    <col min="17" max="17" width="7.1796875" style="1" customWidth="1"/>
    <col min="18" max="18" width="5.81640625" style="1" customWidth="1"/>
    <col min="19" max="19" width="7.1796875" style="1" customWidth="1"/>
    <col min="20" max="16384" width="9.1796875" style="1"/>
  </cols>
  <sheetData>
    <row r="1" spans="2:19" ht="20.5" x14ac:dyDescent="0.45">
      <c r="B1" s="189" t="s">
        <v>53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</row>
    <row r="2" spans="2:19" ht="14" thickBot="1" x14ac:dyDescent="0.4">
      <c r="B2" s="21" t="s">
        <v>54</v>
      </c>
      <c r="C2" s="21"/>
      <c r="D2" s="95">
        <f>'FIRST PG'!D8</f>
        <v>0</v>
      </c>
      <c r="E2" s="73"/>
      <c r="F2" s="73"/>
      <c r="G2" s="73"/>
      <c r="H2" s="73"/>
      <c r="I2" s="73"/>
      <c r="J2" s="51"/>
      <c r="K2" s="50"/>
      <c r="L2" s="10"/>
      <c r="N2" s="22"/>
      <c r="O2" s="10"/>
      <c r="P2" s="61"/>
    </row>
    <row r="3" spans="2:19" ht="36" customHeight="1" thickTop="1" x14ac:dyDescent="0.3">
      <c r="B3" s="178" t="s">
        <v>16</v>
      </c>
      <c r="C3" s="180" t="s">
        <v>17</v>
      </c>
      <c r="D3" s="180" t="s">
        <v>18</v>
      </c>
      <c r="E3" s="4" t="s">
        <v>19</v>
      </c>
      <c r="F3" s="199" t="s">
        <v>20</v>
      </c>
      <c r="G3" s="180" t="s">
        <v>21</v>
      </c>
      <c r="H3" s="180" t="s">
        <v>22</v>
      </c>
      <c r="I3" s="180" t="s">
        <v>23</v>
      </c>
      <c r="J3" s="196" t="s">
        <v>24</v>
      </c>
      <c r="K3" s="202" t="s">
        <v>26</v>
      </c>
      <c r="L3" s="180" t="s">
        <v>27</v>
      </c>
      <c r="M3" s="190" t="s">
        <v>28</v>
      </c>
      <c r="N3" s="192" t="s">
        <v>56</v>
      </c>
      <c r="O3" s="193"/>
      <c r="P3" s="194"/>
      <c r="Q3" s="195"/>
    </row>
    <row r="4" spans="2:19" ht="19.5" customHeight="1" thickBot="1" x14ac:dyDescent="0.35">
      <c r="B4" s="179"/>
      <c r="C4" s="179"/>
      <c r="D4" s="179"/>
      <c r="E4" s="53"/>
      <c r="F4" s="200"/>
      <c r="G4" s="201"/>
      <c r="H4" s="201"/>
      <c r="I4" s="179"/>
      <c r="J4" s="197"/>
      <c r="K4" s="179"/>
      <c r="L4" s="198"/>
      <c r="M4" s="191"/>
      <c r="N4" s="23" t="s">
        <v>17</v>
      </c>
      <c r="O4" s="24" t="s">
        <v>29</v>
      </c>
      <c r="P4" s="24" t="s">
        <v>30</v>
      </c>
      <c r="Q4" s="25" t="s">
        <v>31</v>
      </c>
    </row>
    <row r="5" spans="2:19" ht="13.5" thickTop="1" x14ac:dyDescent="0.3">
      <c r="B5" s="52">
        <v>1</v>
      </c>
      <c r="C5" s="88"/>
      <c r="D5" s="89"/>
      <c r="E5" s="75"/>
      <c r="F5" s="76"/>
      <c r="G5" s="74"/>
      <c r="H5" s="74"/>
      <c r="I5" s="75"/>
      <c r="J5" s="96"/>
      <c r="K5" s="74"/>
      <c r="L5" s="100" t="str">
        <f t="shared" ref="L5:L42" si="0">IF(ISERROR(VLOOKUP(H5,CodesRatesComb,2,FALSE)),"",(VLOOKUP(H5,CodesRatesComb,2,FALSE)))</f>
        <v/>
      </c>
      <c r="M5" s="101" t="str">
        <f>IF(ISBLANK(H5),"",K5*L5)</f>
        <v/>
      </c>
      <c r="N5" s="14"/>
      <c r="O5" s="8"/>
      <c r="P5" s="15"/>
      <c r="Q5" s="16"/>
    </row>
    <row r="6" spans="2:19" x14ac:dyDescent="0.3">
      <c r="B6" s="5">
        <v>2</v>
      </c>
      <c r="C6" s="90"/>
      <c r="D6" s="91"/>
      <c r="E6" s="92"/>
      <c r="F6" s="93"/>
      <c r="G6" s="94"/>
      <c r="H6" s="74"/>
      <c r="I6" s="92"/>
      <c r="J6" s="97"/>
      <c r="K6" s="94"/>
      <c r="L6" s="100" t="str">
        <f t="shared" si="0"/>
        <v/>
      </c>
      <c r="M6" s="101" t="str">
        <f t="shared" ref="M6:M42" si="1">IF(ISBLANK(H6),"",K6*L6)</f>
        <v/>
      </c>
      <c r="N6" s="14"/>
      <c r="O6" s="8"/>
      <c r="P6" s="15"/>
      <c r="Q6" s="16"/>
    </row>
    <row r="7" spans="2:19" x14ac:dyDescent="0.3">
      <c r="B7" s="5">
        <v>3</v>
      </c>
      <c r="C7" s="90"/>
      <c r="D7" s="91"/>
      <c r="E7" s="92"/>
      <c r="F7" s="93"/>
      <c r="G7" s="94"/>
      <c r="H7" s="74"/>
      <c r="I7" s="92"/>
      <c r="J7" s="97"/>
      <c r="K7" s="94"/>
      <c r="L7" s="100" t="str">
        <f t="shared" si="0"/>
        <v/>
      </c>
      <c r="M7" s="101" t="str">
        <f t="shared" si="1"/>
        <v/>
      </c>
      <c r="N7" s="14"/>
      <c r="O7" s="8"/>
      <c r="P7" s="15"/>
      <c r="Q7" s="16"/>
    </row>
    <row r="8" spans="2:19" x14ac:dyDescent="0.3">
      <c r="B8" s="52">
        <v>4</v>
      </c>
      <c r="C8" s="90"/>
      <c r="D8" s="91"/>
      <c r="E8" s="92"/>
      <c r="F8" s="93"/>
      <c r="G8" s="94"/>
      <c r="H8" s="74"/>
      <c r="I8" s="92"/>
      <c r="J8" s="97"/>
      <c r="K8" s="94"/>
      <c r="L8" s="100" t="str">
        <f t="shared" si="0"/>
        <v/>
      </c>
      <c r="M8" s="101" t="str">
        <f t="shared" si="1"/>
        <v/>
      </c>
      <c r="N8" s="14"/>
      <c r="O8" s="8"/>
      <c r="P8" s="15"/>
      <c r="Q8" s="16"/>
    </row>
    <row r="9" spans="2:19" x14ac:dyDescent="0.3">
      <c r="B9" s="5">
        <v>5</v>
      </c>
      <c r="C9" s="90"/>
      <c r="D9" s="91"/>
      <c r="E9" s="92"/>
      <c r="F9" s="93"/>
      <c r="G9" s="94"/>
      <c r="H9" s="74"/>
      <c r="I9" s="92"/>
      <c r="J9" s="97"/>
      <c r="K9" s="94"/>
      <c r="L9" s="100" t="str">
        <f t="shared" si="0"/>
        <v/>
      </c>
      <c r="M9" s="101" t="str">
        <f t="shared" si="1"/>
        <v/>
      </c>
      <c r="N9" s="14"/>
      <c r="O9" s="8"/>
      <c r="P9" s="15"/>
      <c r="Q9" s="16"/>
    </row>
    <row r="10" spans="2:19" x14ac:dyDescent="0.3">
      <c r="B10" s="5">
        <v>6</v>
      </c>
      <c r="C10" s="90"/>
      <c r="D10" s="91"/>
      <c r="E10" s="92"/>
      <c r="F10" s="93"/>
      <c r="G10" s="94"/>
      <c r="H10" s="74"/>
      <c r="I10" s="92"/>
      <c r="J10" s="97"/>
      <c r="K10" s="94"/>
      <c r="L10" s="100" t="str">
        <f t="shared" si="0"/>
        <v/>
      </c>
      <c r="M10" s="101" t="str">
        <f t="shared" si="1"/>
        <v/>
      </c>
      <c r="N10" s="14"/>
      <c r="O10" s="8"/>
      <c r="P10" s="15"/>
      <c r="Q10" s="16"/>
    </row>
    <row r="11" spans="2:19" x14ac:dyDescent="0.3">
      <c r="B11" s="52">
        <v>7</v>
      </c>
      <c r="C11" s="90"/>
      <c r="D11" s="91"/>
      <c r="E11" s="92"/>
      <c r="F11" s="93"/>
      <c r="G11" s="94"/>
      <c r="H11" s="74"/>
      <c r="I11" s="92"/>
      <c r="J11" s="97"/>
      <c r="K11" s="94"/>
      <c r="L11" s="100" t="str">
        <f t="shared" si="0"/>
        <v/>
      </c>
      <c r="M11" s="101" t="str">
        <f t="shared" si="1"/>
        <v/>
      </c>
      <c r="N11" s="14"/>
      <c r="O11" s="8"/>
      <c r="P11" s="15"/>
      <c r="Q11" s="16"/>
    </row>
    <row r="12" spans="2:19" x14ac:dyDescent="0.3">
      <c r="B12" s="5">
        <v>8</v>
      </c>
      <c r="C12" s="90"/>
      <c r="D12" s="91"/>
      <c r="E12" s="92"/>
      <c r="F12" s="93"/>
      <c r="G12" s="94"/>
      <c r="H12" s="74"/>
      <c r="I12" s="92"/>
      <c r="J12" s="97"/>
      <c r="K12" s="94"/>
      <c r="L12" s="100" t="str">
        <f t="shared" si="0"/>
        <v/>
      </c>
      <c r="M12" s="101" t="str">
        <f t="shared" si="1"/>
        <v/>
      </c>
      <c r="N12" s="14"/>
      <c r="O12" s="8"/>
      <c r="P12" s="15"/>
      <c r="Q12" s="16"/>
    </row>
    <row r="13" spans="2:19" x14ac:dyDescent="0.3">
      <c r="B13" s="5">
        <v>9</v>
      </c>
      <c r="C13" s="90"/>
      <c r="D13" s="91"/>
      <c r="E13" s="92"/>
      <c r="F13" s="93"/>
      <c r="G13" s="92"/>
      <c r="H13" s="74"/>
      <c r="I13" s="92"/>
      <c r="J13" s="97"/>
      <c r="K13" s="94"/>
      <c r="L13" s="100" t="str">
        <f t="shared" si="0"/>
        <v/>
      </c>
      <c r="M13" s="101" t="str">
        <f t="shared" si="1"/>
        <v/>
      </c>
      <c r="N13" s="14"/>
      <c r="O13" s="8"/>
      <c r="P13" s="15"/>
      <c r="Q13" s="16"/>
    </row>
    <row r="14" spans="2:19" x14ac:dyDescent="0.3">
      <c r="B14" s="52">
        <v>10</v>
      </c>
      <c r="C14" s="90"/>
      <c r="D14" s="91"/>
      <c r="E14" s="94"/>
      <c r="F14" s="94"/>
      <c r="G14" s="92"/>
      <c r="H14" s="74"/>
      <c r="I14" s="92"/>
      <c r="J14" s="97"/>
      <c r="K14" s="94"/>
      <c r="L14" s="100" t="str">
        <f t="shared" si="0"/>
        <v/>
      </c>
      <c r="M14" s="101" t="str">
        <f t="shared" si="1"/>
        <v/>
      </c>
      <c r="N14" s="14"/>
      <c r="O14" s="8"/>
      <c r="P14" s="15"/>
      <c r="Q14" s="16"/>
    </row>
    <row r="15" spans="2:19" x14ac:dyDescent="0.3">
      <c r="B15" s="5">
        <v>11</v>
      </c>
      <c r="C15" s="90"/>
      <c r="D15" s="91"/>
      <c r="E15" s="94"/>
      <c r="F15" s="94"/>
      <c r="G15" s="92"/>
      <c r="H15" s="74"/>
      <c r="I15" s="92"/>
      <c r="J15" s="97"/>
      <c r="K15" s="94"/>
      <c r="L15" s="100" t="str">
        <f t="shared" si="0"/>
        <v/>
      </c>
      <c r="M15" s="101" t="str">
        <f t="shared" si="1"/>
        <v/>
      </c>
      <c r="N15" s="14"/>
      <c r="O15" s="8"/>
      <c r="P15" s="15"/>
      <c r="Q15" s="16"/>
    </row>
    <row r="16" spans="2:19" x14ac:dyDescent="0.3">
      <c r="B16" s="5">
        <v>12</v>
      </c>
      <c r="C16" s="90"/>
      <c r="D16" s="91"/>
      <c r="E16" s="94"/>
      <c r="F16" s="94"/>
      <c r="G16" s="92"/>
      <c r="H16" s="74"/>
      <c r="I16" s="92"/>
      <c r="J16" s="97"/>
      <c r="K16" s="94"/>
      <c r="L16" s="100" t="str">
        <f t="shared" si="0"/>
        <v/>
      </c>
      <c r="M16" s="101" t="str">
        <f t="shared" si="1"/>
        <v/>
      </c>
      <c r="N16" s="14"/>
      <c r="O16" s="8"/>
      <c r="P16" s="15"/>
      <c r="Q16" s="16"/>
    </row>
    <row r="17" spans="2:17" x14ac:dyDescent="0.3">
      <c r="B17" s="52">
        <v>13</v>
      </c>
      <c r="C17" s="90"/>
      <c r="D17" s="91"/>
      <c r="E17" s="92"/>
      <c r="F17" s="93"/>
      <c r="G17" s="94"/>
      <c r="H17" s="74"/>
      <c r="I17" s="92"/>
      <c r="J17" s="97"/>
      <c r="K17" s="94"/>
      <c r="L17" s="100" t="str">
        <f t="shared" si="0"/>
        <v/>
      </c>
      <c r="M17" s="101" t="str">
        <f t="shared" si="1"/>
        <v/>
      </c>
      <c r="N17" s="14"/>
      <c r="O17" s="8"/>
      <c r="P17" s="15"/>
      <c r="Q17" s="16"/>
    </row>
    <row r="18" spans="2:17" x14ac:dyDescent="0.3">
      <c r="B18" s="5">
        <v>14</v>
      </c>
      <c r="C18" s="90"/>
      <c r="D18" s="91"/>
      <c r="E18" s="92"/>
      <c r="F18" s="93"/>
      <c r="G18" s="92"/>
      <c r="H18" s="74"/>
      <c r="I18" s="92"/>
      <c r="J18" s="97"/>
      <c r="K18" s="94"/>
      <c r="L18" s="100" t="str">
        <f t="shared" si="0"/>
        <v/>
      </c>
      <c r="M18" s="101" t="str">
        <f t="shared" si="1"/>
        <v/>
      </c>
      <c r="N18" s="14"/>
      <c r="O18" s="8"/>
      <c r="P18" s="15"/>
      <c r="Q18" s="16"/>
    </row>
    <row r="19" spans="2:17" x14ac:dyDescent="0.3">
      <c r="B19" s="5">
        <v>15</v>
      </c>
      <c r="C19" s="90"/>
      <c r="D19" s="91"/>
      <c r="E19" s="94"/>
      <c r="F19" s="94"/>
      <c r="G19" s="92"/>
      <c r="H19" s="74"/>
      <c r="I19" s="92"/>
      <c r="J19" s="97"/>
      <c r="K19" s="94"/>
      <c r="L19" s="100" t="str">
        <f t="shared" si="0"/>
        <v/>
      </c>
      <c r="M19" s="101" t="str">
        <f t="shared" si="1"/>
        <v/>
      </c>
      <c r="N19" s="14"/>
      <c r="O19" s="8"/>
      <c r="P19" s="15"/>
      <c r="Q19" s="16"/>
    </row>
    <row r="20" spans="2:17" x14ac:dyDescent="0.3">
      <c r="B20" s="52">
        <v>16</v>
      </c>
      <c r="C20" s="90"/>
      <c r="D20" s="91"/>
      <c r="E20" s="94"/>
      <c r="F20" s="94"/>
      <c r="G20" s="92"/>
      <c r="H20" s="74"/>
      <c r="I20" s="92"/>
      <c r="J20" s="97"/>
      <c r="K20" s="94"/>
      <c r="L20" s="100" t="str">
        <f t="shared" si="0"/>
        <v/>
      </c>
      <c r="M20" s="101" t="str">
        <f t="shared" si="1"/>
        <v/>
      </c>
      <c r="N20" s="14"/>
      <c r="O20" s="8"/>
      <c r="P20" s="15"/>
      <c r="Q20" s="16"/>
    </row>
    <row r="21" spans="2:17" x14ac:dyDescent="0.3">
      <c r="B21" s="5">
        <v>17</v>
      </c>
      <c r="C21" s="90"/>
      <c r="D21" s="91"/>
      <c r="E21" s="94"/>
      <c r="F21" s="94"/>
      <c r="G21" s="92"/>
      <c r="H21" s="74"/>
      <c r="I21" s="92"/>
      <c r="J21" s="97"/>
      <c r="K21" s="94"/>
      <c r="L21" s="100" t="str">
        <f t="shared" si="0"/>
        <v/>
      </c>
      <c r="M21" s="101" t="str">
        <f t="shared" si="1"/>
        <v/>
      </c>
      <c r="N21" s="14"/>
      <c r="O21" s="8"/>
      <c r="P21" s="15"/>
      <c r="Q21" s="16"/>
    </row>
    <row r="22" spans="2:17" x14ac:dyDescent="0.3">
      <c r="B22" s="5">
        <v>18</v>
      </c>
      <c r="C22" s="90"/>
      <c r="D22" s="91"/>
      <c r="E22" s="94"/>
      <c r="F22" s="94"/>
      <c r="G22" s="92"/>
      <c r="H22" s="74"/>
      <c r="I22" s="92"/>
      <c r="J22" s="97"/>
      <c r="K22" s="94"/>
      <c r="L22" s="100" t="str">
        <f t="shared" si="0"/>
        <v/>
      </c>
      <c r="M22" s="101" t="str">
        <f t="shared" si="1"/>
        <v/>
      </c>
      <c r="N22" s="14"/>
      <c r="O22" s="8"/>
      <c r="P22" s="15"/>
      <c r="Q22" s="16"/>
    </row>
    <row r="23" spans="2:17" x14ac:dyDescent="0.3">
      <c r="B23" s="52">
        <v>19</v>
      </c>
      <c r="C23" s="90"/>
      <c r="D23" s="91"/>
      <c r="E23" s="94"/>
      <c r="F23" s="94"/>
      <c r="G23" s="92"/>
      <c r="H23" s="74"/>
      <c r="I23" s="92"/>
      <c r="J23" s="97"/>
      <c r="K23" s="94"/>
      <c r="L23" s="100" t="str">
        <f t="shared" si="0"/>
        <v/>
      </c>
      <c r="M23" s="101" t="str">
        <f t="shared" si="1"/>
        <v/>
      </c>
      <c r="N23" s="14"/>
      <c r="O23" s="8"/>
      <c r="P23" s="15"/>
      <c r="Q23" s="16"/>
    </row>
    <row r="24" spans="2:17" x14ac:dyDescent="0.3">
      <c r="B24" s="5">
        <v>20</v>
      </c>
      <c r="C24" s="90"/>
      <c r="D24" s="91"/>
      <c r="E24" s="94"/>
      <c r="F24" s="94"/>
      <c r="G24" s="92"/>
      <c r="H24" s="74"/>
      <c r="I24" s="92"/>
      <c r="J24" s="97"/>
      <c r="K24" s="94"/>
      <c r="L24" s="100" t="str">
        <f t="shared" si="0"/>
        <v/>
      </c>
      <c r="M24" s="101" t="str">
        <f t="shared" si="1"/>
        <v/>
      </c>
      <c r="N24" s="14"/>
      <c r="O24" s="8"/>
      <c r="P24" s="15"/>
      <c r="Q24" s="16"/>
    </row>
    <row r="25" spans="2:17" x14ac:dyDescent="0.3">
      <c r="B25" s="5">
        <v>21</v>
      </c>
      <c r="C25" s="90"/>
      <c r="D25" s="91"/>
      <c r="E25" s="92"/>
      <c r="F25" s="93"/>
      <c r="G25" s="94"/>
      <c r="H25" s="74"/>
      <c r="I25" s="92"/>
      <c r="J25" s="97"/>
      <c r="K25" s="94"/>
      <c r="L25" s="100" t="str">
        <f t="shared" si="0"/>
        <v/>
      </c>
      <c r="M25" s="101" t="str">
        <f t="shared" si="1"/>
        <v/>
      </c>
      <c r="N25" s="14"/>
      <c r="O25" s="8"/>
      <c r="P25" s="15"/>
      <c r="Q25" s="16"/>
    </row>
    <row r="26" spans="2:17" x14ac:dyDescent="0.3">
      <c r="B26" s="52">
        <v>22</v>
      </c>
      <c r="C26" s="90"/>
      <c r="D26" s="91"/>
      <c r="E26" s="92"/>
      <c r="F26" s="93"/>
      <c r="G26" s="94"/>
      <c r="H26" s="74"/>
      <c r="I26" s="92"/>
      <c r="J26" s="97"/>
      <c r="K26" s="94"/>
      <c r="L26" s="100" t="str">
        <f t="shared" si="0"/>
        <v/>
      </c>
      <c r="M26" s="101" t="str">
        <f t="shared" si="1"/>
        <v/>
      </c>
      <c r="N26" s="14"/>
      <c r="O26" s="8"/>
      <c r="P26" s="15"/>
      <c r="Q26" s="16"/>
    </row>
    <row r="27" spans="2:17" x14ac:dyDescent="0.3">
      <c r="B27" s="5">
        <v>23</v>
      </c>
      <c r="C27" s="90"/>
      <c r="D27" s="91"/>
      <c r="E27" s="92"/>
      <c r="F27" s="93"/>
      <c r="G27" s="94"/>
      <c r="H27" s="74"/>
      <c r="I27" s="92"/>
      <c r="J27" s="97"/>
      <c r="K27" s="94"/>
      <c r="L27" s="100" t="str">
        <f t="shared" si="0"/>
        <v/>
      </c>
      <c r="M27" s="101" t="str">
        <f t="shared" si="1"/>
        <v/>
      </c>
      <c r="N27" s="14"/>
      <c r="O27" s="8"/>
      <c r="P27" s="15"/>
      <c r="Q27" s="16"/>
    </row>
    <row r="28" spans="2:17" x14ac:dyDescent="0.3">
      <c r="B28" s="5">
        <v>24</v>
      </c>
      <c r="C28" s="90"/>
      <c r="D28" s="91"/>
      <c r="E28" s="92"/>
      <c r="F28" s="93"/>
      <c r="G28" s="92"/>
      <c r="H28" s="74"/>
      <c r="I28" s="92"/>
      <c r="J28" s="97"/>
      <c r="K28" s="94"/>
      <c r="L28" s="100" t="str">
        <f t="shared" si="0"/>
        <v/>
      </c>
      <c r="M28" s="101" t="str">
        <f t="shared" si="1"/>
        <v/>
      </c>
      <c r="N28" s="14"/>
      <c r="O28" s="8"/>
      <c r="P28" s="15"/>
      <c r="Q28" s="16"/>
    </row>
    <row r="29" spans="2:17" x14ac:dyDescent="0.3">
      <c r="B29" s="52">
        <v>25</v>
      </c>
      <c r="C29" s="90"/>
      <c r="D29" s="91"/>
      <c r="E29" s="94"/>
      <c r="F29" s="94"/>
      <c r="G29" s="92"/>
      <c r="H29" s="74"/>
      <c r="I29" s="92"/>
      <c r="J29" s="97"/>
      <c r="K29" s="94"/>
      <c r="L29" s="100" t="str">
        <f t="shared" si="0"/>
        <v/>
      </c>
      <c r="M29" s="101" t="str">
        <f t="shared" si="1"/>
        <v/>
      </c>
      <c r="N29" s="14"/>
      <c r="O29" s="8"/>
      <c r="P29" s="15"/>
      <c r="Q29" s="16"/>
    </row>
    <row r="30" spans="2:17" x14ac:dyDescent="0.3">
      <c r="B30" s="5">
        <v>26</v>
      </c>
      <c r="C30" s="90"/>
      <c r="D30" s="91"/>
      <c r="E30" s="94"/>
      <c r="F30" s="94"/>
      <c r="G30" s="92"/>
      <c r="H30" s="74"/>
      <c r="I30" s="92"/>
      <c r="J30" s="97"/>
      <c r="K30" s="94"/>
      <c r="L30" s="100" t="str">
        <f t="shared" si="0"/>
        <v/>
      </c>
      <c r="M30" s="101" t="str">
        <f t="shared" si="1"/>
        <v/>
      </c>
      <c r="N30" s="14"/>
      <c r="O30" s="8"/>
      <c r="P30" s="15"/>
      <c r="Q30" s="16"/>
    </row>
    <row r="31" spans="2:17" x14ac:dyDescent="0.3">
      <c r="B31" s="5">
        <v>27</v>
      </c>
      <c r="C31" s="90"/>
      <c r="D31" s="91"/>
      <c r="E31" s="94"/>
      <c r="F31" s="94"/>
      <c r="G31" s="92"/>
      <c r="H31" s="74"/>
      <c r="I31" s="92"/>
      <c r="J31" s="97"/>
      <c r="K31" s="94"/>
      <c r="L31" s="100" t="str">
        <f t="shared" si="0"/>
        <v/>
      </c>
      <c r="M31" s="101" t="str">
        <f t="shared" si="1"/>
        <v/>
      </c>
      <c r="N31" s="14"/>
      <c r="O31" s="8"/>
      <c r="P31" s="15"/>
      <c r="Q31" s="16"/>
    </row>
    <row r="32" spans="2:17" x14ac:dyDescent="0.3">
      <c r="B32" s="52">
        <v>28</v>
      </c>
      <c r="C32" s="90"/>
      <c r="D32" s="91"/>
      <c r="E32" s="94"/>
      <c r="F32" s="94"/>
      <c r="G32" s="92"/>
      <c r="H32" s="74"/>
      <c r="I32" s="92"/>
      <c r="J32" s="97"/>
      <c r="K32" s="94"/>
      <c r="L32" s="100" t="str">
        <f t="shared" si="0"/>
        <v/>
      </c>
      <c r="M32" s="101" t="str">
        <f t="shared" si="1"/>
        <v/>
      </c>
      <c r="N32" s="14"/>
      <c r="O32" s="8"/>
      <c r="P32" s="15"/>
      <c r="Q32" s="16"/>
    </row>
    <row r="33" spans="2:17" x14ac:dyDescent="0.3">
      <c r="B33" s="5">
        <v>29</v>
      </c>
      <c r="C33" s="90"/>
      <c r="D33" s="91"/>
      <c r="E33" s="94"/>
      <c r="F33" s="94"/>
      <c r="G33" s="92"/>
      <c r="H33" s="74"/>
      <c r="I33" s="92"/>
      <c r="J33" s="97"/>
      <c r="K33" s="94"/>
      <c r="L33" s="100" t="str">
        <f t="shared" si="0"/>
        <v/>
      </c>
      <c r="M33" s="101" t="str">
        <f t="shared" si="1"/>
        <v/>
      </c>
      <c r="N33" s="14"/>
      <c r="O33" s="8"/>
      <c r="P33" s="15"/>
      <c r="Q33" s="16"/>
    </row>
    <row r="34" spans="2:17" x14ac:dyDescent="0.3">
      <c r="B34" s="5">
        <v>30</v>
      </c>
      <c r="C34" s="90"/>
      <c r="D34" s="91"/>
      <c r="E34" s="94"/>
      <c r="F34" s="94"/>
      <c r="G34" s="92"/>
      <c r="H34" s="74"/>
      <c r="I34" s="92"/>
      <c r="J34" s="97"/>
      <c r="K34" s="94"/>
      <c r="L34" s="100" t="str">
        <f t="shared" si="0"/>
        <v/>
      </c>
      <c r="M34" s="101" t="str">
        <f t="shared" si="1"/>
        <v/>
      </c>
      <c r="N34" s="14"/>
      <c r="O34" s="8"/>
      <c r="P34" s="15"/>
      <c r="Q34" s="16"/>
    </row>
    <row r="35" spans="2:17" x14ac:dyDescent="0.3">
      <c r="B35" s="52">
        <v>31</v>
      </c>
      <c r="C35" s="90"/>
      <c r="D35" s="91"/>
      <c r="E35" s="94"/>
      <c r="F35" s="94"/>
      <c r="G35" s="92"/>
      <c r="H35" s="74"/>
      <c r="I35" s="92"/>
      <c r="J35" s="97"/>
      <c r="K35" s="94"/>
      <c r="L35" s="100" t="str">
        <f t="shared" si="0"/>
        <v/>
      </c>
      <c r="M35" s="101" t="str">
        <f t="shared" si="1"/>
        <v/>
      </c>
      <c r="N35" s="14"/>
      <c r="O35" s="8"/>
      <c r="P35" s="15"/>
      <c r="Q35" s="16"/>
    </row>
    <row r="36" spans="2:17" x14ac:dyDescent="0.3">
      <c r="B36" s="5">
        <v>32</v>
      </c>
      <c r="C36" s="90"/>
      <c r="D36" s="91"/>
      <c r="E36" s="94"/>
      <c r="F36" s="94"/>
      <c r="G36" s="92"/>
      <c r="H36" s="74"/>
      <c r="I36" s="92"/>
      <c r="J36" s="97"/>
      <c r="K36" s="94"/>
      <c r="L36" s="100" t="str">
        <f t="shared" si="0"/>
        <v/>
      </c>
      <c r="M36" s="101" t="str">
        <f t="shared" si="1"/>
        <v/>
      </c>
      <c r="N36" s="14"/>
      <c r="O36" s="8"/>
      <c r="P36" s="15"/>
      <c r="Q36" s="16"/>
    </row>
    <row r="37" spans="2:17" x14ac:dyDescent="0.3">
      <c r="B37" s="5">
        <v>33</v>
      </c>
      <c r="C37" s="90"/>
      <c r="D37" s="91"/>
      <c r="E37" s="94"/>
      <c r="F37" s="94"/>
      <c r="G37" s="92"/>
      <c r="H37" s="74"/>
      <c r="I37" s="92"/>
      <c r="J37" s="97"/>
      <c r="K37" s="94"/>
      <c r="L37" s="100" t="str">
        <f t="shared" si="0"/>
        <v/>
      </c>
      <c r="M37" s="101" t="str">
        <f t="shared" si="1"/>
        <v/>
      </c>
      <c r="N37" s="14"/>
      <c r="O37" s="8"/>
      <c r="P37" s="15"/>
      <c r="Q37" s="16"/>
    </row>
    <row r="38" spans="2:17" x14ac:dyDescent="0.3">
      <c r="B38" s="52">
        <v>34</v>
      </c>
      <c r="C38" s="90"/>
      <c r="D38" s="91"/>
      <c r="E38" s="94"/>
      <c r="F38" s="94"/>
      <c r="G38" s="92"/>
      <c r="H38" s="74"/>
      <c r="I38" s="92"/>
      <c r="J38" s="97"/>
      <c r="K38" s="94"/>
      <c r="L38" s="100" t="str">
        <f t="shared" si="0"/>
        <v/>
      </c>
      <c r="M38" s="101" t="str">
        <f t="shared" si="1"/>
        <v/>
      </c>
      <c r="N38" s="14"/>
      <c r="O38" s="8"/>
      <c r="P38" s="15"/>
      <c r="Q38" s="16"/>
    </row>
    <row r="39" spans="2:17" x14ac:dyDescent="0.3">
      <c r="B39" s="5">
        <v>35</v>
      </c>
      <c r="C39" s="90"/>
      <c r="D39" s="91"/>
      <c r="E39" s="92"/>
      <c r="F39" s="93"/>
      <c r="G39" s="94"/>
      <c r="H39" s="74"/>
      <c r="I39" s="92"/>
      <c r="J39" s="97"/>
      <c r="K39" s="94"/>
      <c r="L39" s="100" t="str">
        <f t="shared" si="0"/>
        <v/>
      </c>
      <c r="M39" s="101" t="str">
        <f t="shared" si="1"/>
        <v/>
      </c>
      <c r="N39" s="14"/>
      <c r="O39" s="8"/>
      <c r="P39" s="15"/>
      <c r="Q39" s="16"/>
    </row>
    <row r="40" spans="2:17" x14ac:dyDescent="0.3">
      <c r="B40" s="5">
        <v>36</v>
      </c>
      <c r="C40" s="90"/>
      <c r="D40" s="91"/>
      <c r="E40" s="92"/>
      <c r="F40" s="93"/>
      <c r="G40" s="94"/>
      <c r="H40" s="74"/>
      <c r="I40" s="92"/>
      <c r="J40" s="97"/>
      <c r="K40" s="94"/>
      <c r="L40" s="100" t="str">
        <f t="shared" si="0"/>
        <v/>
      </c>
      <c r="M40" s="101" t="str">
        <f t="shared" si="1"/>
        <v/>
      </c>
      <c r="N40" s="14"/>
      <c r="O40" s="8"/>
      <c r="P40" s="15"/>
      <c r="Q40" s="16"/>
    </row>
    <row r="41" spans="2:17" x14ac:dyDescent="0.3">
      <c r="B41" s="52">
        <v>37</v>
      </c>
      <c r="C41" s="90"/>
      <c r="D41" s="91"/>
      <c r="E41" s="92"/>
      <c r="F41" s="93"/>
      <c r="G41" s="94"/>
      <c r="H41" s="74"/>
      <c r="I41" s="92"/>
      <c r="J41" s="97"/>
      <c r="K41" s="94"/>
      <c r="L41" s="100" t="str">
        <f t="shared" si="0"/>
        <v/>
      </c>
      <c r="M41" s="101" t="str">
        <f t="shared" si="1"/>
        <v/>
      </c>
      <c r="N41" s="14"/>
      <c r="O41" s="8"/>
      <c r="P41" s="15"/>
      <c r="Q41" s="16"/>
    </row>
    <row r="42" spans="2:17" ht="13.5" thickBot="1" x14ac:dyDescent="0.35">
      <c r="B42" s="5">
        <v>38</v>
      </c>
      <c r="C42" s="90"/>
      <c r="D42" s="91"/>
      <c r="E42" s="92"/>
      <c r="F42" s="93"/>
      <c r="G42" s="92"/>
      <c r="H42" s="74"/>
      <c r="I42" s="92"/>
      <c r="J42" s="97"/>
      <c r="K42" s="94"/>
      <c r="L42" s="100" t="str">
        <f t="shared" si="0"/>
        <v/>
      </c>
      <c r="M42" s="101" t="str">
        <f t="shared" si="1"/>
        <v/>
      </c>
      <c r="N42" s="14"/>
      <c r="O42" s="8"/>
      <c r="P42" s="15"/>
      <c r="Q42" s="16"/>
    </row>
    <row r="43" spans="2:17" ht="13.5" thickTop="1" x14ac:dyDescent="0.3">
      <c r="K43" s="203" t="s">
        <v>32</v>
      </c>
      <c r="L43" s="204"/>
      <c r="M43" s="26">
        <f>SUM(M5:M42)</f>
        <v>0</v>
      </c>
      <c r="N43" s="11" t="s">
        <v>17</v>
      </c>
      <c r="O43" s="12" t="s">
        <v>29</v>
      </c>
      <c r="P43" s="12" t="s">
        <v>30</v>
      </c>
      <c r="Q43" s="13" t="s">
        <v>31</v>
      </c>
    </row>
    <row r="44" spans="2:17" x14ac:dyDescent="0.3">
      <c r="B44" s="1" t="s">
        <v>38</v>
      </c>
      <c r="E44" s="1" t="s">
        <v>39</v>
      </c>
      <c r="K44" s="205"/>
      <c r="L44" s="206"/>
      <c r="M44" s="26"/>
      <c r="N44" s="64"/>
      <c r="O44" s="63"/>
      <c r="P44" s="63"/>
      <c r="Q44" s="65"/>
    </row>
    <row r="45" spans="2:17" x14ac:dyDescent="0.3">
      <c r="B45" s="10" t="s">
        <v>42</v>
      </c>
      <c r="K45" s="207" t="s">
        <v>36</v>
      </c>
      <c r="L45" s="206"/>
      <c r="M45" s="26">
        <f>SUM(M43)</f>
        <v>0</v>
      </c>
      <c r="N45" s="66"/>
      <c r="O45" s="6"/>
      <c r="P45" s="5"/>
      <c r="Q45" s="49"/>
    </row>
    <row r="46" spans="2:17" x14ac:dyDescent="0.3">
      <c r="B46" s="10"/>
      <c r="L46" s="3"/>
      <c r="M46" s="3"/>
      <c r="N46" s="62"/>
      <c r="O46" s="30"/>
      <c r="P46" s="2"/>
      <c r="Q46" s="2"/>
    </row>
    <row r="47" spans="2:17" x14ac:dyDescent="0.3">
      <c r="B47" s="1" t="s">
        <v>47</v>
      </c>
      <c r="L47" s="3"/>
      <c r="M47" s="3"/>
      <c r="N47" s="62"/>
      <c r="O47" s="30"/>
      <c r="P47" s="2"/>
      <c r="Q47" s="2"/>
    </row>
    <row r="48" spans="2:17" ht="13.5" x14ac:dyDescent="0.35">
      <c r="C48" s="38"/>
      <c r="D48" s="38"/>
      <c r="E48" s="3"/>
      <c r="F48" s="3"/>
      <c r="G48" s="2"/>
      <c r="H48" s="2"/>
      <c r="L48" s="3"/>
      <c r="M48" s="3"/>
      <c r="N48" s="62"/>
      <c r="O48" s="73" t="s">
        <v>52</v>
      </c>
      <c r="P48" s="98"/>
      <c r="Q48" s="98"/>
    </row>
    <row r="49" spans="2:2" x14ac:dyDescent="0.3">
      <c r="B49" s="1" t="str">
        <f>'FIRST PG'!B53</f>
        <v>Revised 3/29/2021 by Julia Hoffer</v>
      </c>
    </row>
  </sheetData>
  <mergeCells count="16">
    <mergeCell ref="B1:S1"/>
    <mergeCell ref="B3:B4"/>
    <mergeCell ref="C3:C4"/>
    <mergeCell ref="D3:D4"/>
    <mergeCell ref="F3:F4"/>
    <mergeCell ref="G3:G4"/>
    <mergeCell ref="H3:H4"/>
    <mergeCell ref="I3:I4"/>
    <mergeCell ref="J3:J4"/>
    <mergeCell ref="L3:L4"/>
    <mergeCell ref="K43:L43"/>
    <mergeCell ref="K44:L44"/>
    <mergeCell ref="K45:L45"/>
    <mergeCell ref="M3:M4"/>
    <mergeCell ref="N3:Q3"/>
    <mergeCell ref="K3:K4"/>
  </mergeCells>
  <dataValidations count="1">
    <dataValidation type="list" allowBlank="1" showInputMessage="1" showErrorMessage="1" sqref="H5:H42">
      <formula1>ServiceCodes</formula1>
    </dataValidation>
  </dataValidations>
  <printOptions horizontalCentered="1"/>
  <pageMargins left="0.25" right="0.25" top="0.75" bottom="0.75" header="0.3" footer="0.3"/>
  <pageSetup scale="78" fitToHeight="0" orientation="landscape" r:id="rId1"/>
  <headerFooter alignWithMargins="0"/>
  <colBreaks count="1" manualBreakCount="1">
    <brk id="1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9"/>
  <sheetViews>
    <sheetView zoomScaleNormal="100" workbookViewId="0">
      <selection activeCell="C7" sqref="C7"/>
    </sheetView>
  </sheetViews>
  <sheetFormatPr defaultColWidth="9.1796875" defaultRowHeight="13" x14ac:dyDescent="0.3"/>
  <cols>
    <col min="1" max="1" width="0.453125" style="1" customWidth="1"/>
    <col min="2" max="2" width="3.81640625" style="1" customWidth="1"/>
    <col min="3" max="3" width="9.26953125" style="1" customWidth="1"/>
    <col min="4" max="4" width="10.26953125" style="1" customWidth="1"/>
    <col min="5" max="5" width="4.26953125" style="1" hidden="1" customWidth="1"/>
    <col min="6" max="6" width="23.453125" style="1" customWidth="1"/>
    <col min="7" max="7" width="7.1796875" style="1" customWidth="1"/>
    <col min="8" max="8" width="8.1796875" style="1" customWidth="1"/>
    <col min="9" max="9" width="16.54296875" style="1" customWidth="1"/>
    <col min="10" max="10" width="16.1796875" style="1" customWidth="1"/>
    <col min="11" max="11" width="5.7265625" style="1" customWidth="1"/>
    <col min="12" max="12" width="10.54296875" style="1" customWidth="1"/>
    <col min="13" max="13" width="11.54296875" style="1" customWidth="1"/>
    <col min="14" max="14" width="8.26953125" style="1" customWidth="1"/>
    <col min="15" max="15" width="9.1796875" style="1"/>
    <col min="16" max="16" width="8.1796875" style="1" customWidth="1"/>
    <col min="17" max="17" width="7.1796875" style="1" customWidth="1"/>
    <col min="18" max="18" width="5.81640625" style="1" customWidth="1"/>
    <col min="19" max="19" width="7.1796875" style="1" customWidth="1"/>
    <col min="20" max="16384" width="9.1796875" style="1"/>
  </cols>
  <sheetData>
    <row r="1" spans="2:19" ht="20.5" x14ac:dyDescent="0.45">
      <c r="B1" s="189" t="s">
        <v>53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</row>
    <row r="2" spans="2:19" ht="14" thickBot="1" x14ac:dyDescent="0.4">
      <c r="B2" s="21" t="s">
        <v>54</v>
      </c>
      <c r="C2" s="21"/>
      <c r="D2" s="95">
        <f>'FIRST PG'!D8</f>
        <v>0</v>
      </c>
      <c r="E2" s="73"/>
      <c r="F2" s="73"/>
      <c r="G2" s="73"/>
      <c r="H2" s="73"/>
      <c r="I2" s="73"/>
      <c r="J2" s="51"/>
      <c r="K2" s="50"/>
      <c r="L2" s="10"/>
      <c r="N2" s="22"/>
      <c r="O2" s="10"/>
      <c r="P2" s="61"/>
    </row>
    <row r="3" spans="2:19" ht="36" customHeight="1" thickTop="1" x14ac:dyDescent="0.3">
      <c r="B3" s="178" t="s">
        <v>16</v>
      </c>
      <c r="C3" s="180" t="s">
        <v>17</v>
      </c>
      <c r="D3" s="180" t="s">
        <v>18</v>
      </c>
      <c r="E3" s="4" t="s">
        <v>19</v>
      </c>
      <c r="F3" s="199" t="s">
        <v>20</v>
      </c>
      <c r="G3" s="180" t="s">
        <v>21</v>
      </c>
      <c r="H3" s="180" t="s">
        <v>22</v>
      </c>
      <c r="I3" s="180" t="s">
        <v>23</v>
      </c>
      <c r="J3" s="196" t="s">
        <v>24</v>
      </c>
      <c r="K3" s="202" t="s">
        <v>26</v>
      </c>
      <c r="L3" s="180" t="s">
        <v>27</v>
      </c>
      <c r="M3" s="190" t="s">
        <v>28</v>
      </c>
      <c r="N3" s="192" t="s">
        <v>55</v>
      </c>
      <c r="O3" s="193"/>
      <c r="P3" s="194"/>
      <c r="Q3" s="195"/>
    </row>
    <row r="4" spans="2:19" ht="19.5" customHeight="1" thickBot="1" x14ac:dyDescent="0.35">
      <c r="B4" s="179"/>
      <c r="C4" s="179"/>
      <c r="D4" s="179"/>
      <c r="E4" s="53"/>
      <c r="F4" s="200"/>
      <c r="G4" s="201"/>
      <c r="H4" s="201"/>
      <c r="I4" s="179"/>
      <c r="J4" s="197"/>
      <c r="K4" s="179"/>
      <c r="L4" s="198"/>
      <c r="M4" s="191"/>
      <c r="N4" s="23" t="s">
        <v>17</v>
      </c>
      <c r="O4" s="24" t="s">
        <v>29</v>
      </c>
      <c r="P4" s="24" t="s">
        <v>30</v>
      </c>
      <c r="Q4" s="25" t="s">
        <v>31</v>
      </c>
    </row>
    <row r="5" spans="2:19" ht="13.5" thickTop="1" x14ac:dyDescent="0.3">
      <c r="B5" s="52">
        <v>1</v>
      </c>
      <c r="C5" s="88"/>
      <c r="D5" s="89"/>
      <c r="E5" s="75"/>
      <c r="F5" s="76"/>
      <c r="G5" s="74"/>
      <c r="H5" s="74"/>
      <c r="I5" s="75"/>
      <c r="J5" s="96"/>
      <c r="K5" s="74"/>
      <c r="L5" s="100" t="str">
        <f t="shared" ref="L5:L42" si="0">IF(ISERROR(VLOOKUP(H5,CodesRatesComb,2,FALSE)),"",(VLOOKUP(H5,CodesRatesComb,2,FALSE)))</f>
        <v/>
      </c>
      <c r="M5" s="101" t="str">
        <f>IF(ISBLANK(H5),"",K5*L5)</f>
        <v/>
      </c>
      <c r="N5" s="14"/>
      <c r="O5" s="8"/>
      <c r="P5" s="15"/>
      <c r="Q5" s="16"/>
    </row>
    <row r="6" spans="2:19" x14ac:dyDescent="0.3">
      <c r="B6" s="5">
        <v>2</v>
      </c>
      <c r="C6" s="90"/>
      <c r="D6" s="91"/>
      <c r="E6" s="92"/>
      <c r="F6" s="93"/>
      <c r="G6" s="94"/>
      <c r="H6" s="74"/>
      <c r="I6" s="92"/>
      <c r="J6" s="97"/>
      <c r="K6" s="94"/>
      <c r="L6" s="100" t="str">
        <f t="shared" si="0"/>
        <v/>
      </c>
      <c r="M6" s="101" t="str">
        <f t="shared" ref="M6:M42" si="1">IF(ISBLANK(H6),"",K6*L6)</f>
        <v/>
      </c>
      <c r="N6" s="14"/>
      <c r="O6" s="8"/>
      <c r="P6" s="15"/>
      <c r="Q6" s="16"/>
    </row>
    <row r="7" spans="2:19" x14ac:dyDescent="0.3">
      <c r="B7" s="5">
        <v>3</v>
      </c>
      <c r="C7" s="90"/>
      <c r="D7" s="91"/>
      <c r="E7" s="92"/>
      <c r="F7" s="93"/>
      <c r="G7" s="94"/>
      <c r="H7" s="74"/>
      <c r="I7" s="92"/>
      <c r="J7" s="97"/>
      <c r="K7" s="94"/>
      <c r="L7" s="100" t="str">
        <f t="shared" si="0"/>
        <v/>
      </c>
      <c r="M7" s="101" t="str">
        <f t="shared" si="1"/>
        <v/>
      </c>
      <c r="N7" s="14"/>
      <c r="O7" s="8"/>
      <c r="P7" s="15"/>
      <c r="Q7" s="16"/>
    </row>
    <row r="8" spans="2:19" x14ac:dyDescent="0.3">
      <c r="B8" s="52">
        <v>4</v>
      </c>
      <c r="C8" s="90"/>
      <c r="D8" s="91"/>
      <c r="E8" s="92"/>
      <c r="F8" s="93"/>
      <c r="G8" s="94"/>
      <c r="H8" s="74"/>
      <c r="I8" s="92"/>
      <c r="J8" s="97"/>
      <c r="K8" s="94"/>
      <c r="L8" s="100" t="str">
        <f t="shared" si="0"/>
        <v/>
      </c>
      <c r="M8" s="101" t="str">
        <f t="shared" si="1"/>
        <v/>
      </c>
      <c r="N8" s="14"/>
      <c r="O8" s="8"/>
      <c r="P8" s="15"/>
      <c r="Q8" s="16"/>
    </row>
    <row r="9" spans="2:19" x14ac:dyDescent="0.3">
      <c r="B9" s="5">
        <v>5</v>
      </c>
      <c r="C9" s="90"/>
      <c r="D9" s="91"/>
      <c r="E9" s="92"/>
      <c r="F9" s="93"/>
      <c r="G9" s="94"/>
      <c r="H9" s="74"/>
      <c r="I9" s="92"/>
      <c r="J9" s="97"/>
      <c r="K9" s="94"/>
      <c r="L9" s="100" t="str">
        <f t="shared" si="0"/>
        <v/>
      </c>
      <c r="M9" s="101" t="str">
        <f t="shared" si="1"/>
        <v/>
      </c>
      <c r="N9" s="14"/>
      <c r="O9" s="8"/>
      <c r="P9" s="15"/>
      <c r="Q9" s="16"/>
    </row>
    <row r="10" spans="2:19" x14ac:dyDescent="0.3">
      <c r="B10" s="5">
        <v>6</v>
      </c>
      <c r="C10" s="90"/>
      <c r="D10" s="91"/>
      <c r="E10" s="92"/>
      <c r="F10" s="93"/>
      <c r="G10" s="94"/>
      <c r="H10" s="74"/>
      <c r="I10" s="92"/>
      <c r="J10" s="97"/>
      <c r="K10" s="94"/>
      <c r="L10" s="100" t="str">
        <f t="shared" si="0"/>
        <v/>
      </c>
      <c r="M10" s="101" t="str">
        <f t="shared" si="1"/>
        <v/>
      </c>
      <c r="N10" s="14"/>
      <c r="O10" s="8"/>
      <c r="P10" s="15"/>
      <c r="Q10" s="16"/>
    </row>
    <row r="11" spans="2:19" x14ac:dyDescent="0.3">
      <c r="B11" s="52">
        <v>7</v>
      </c>
      <c r="C11" s="90"/>
      <c r="D11" s="91"/>
      <c r="E11" s="92"/>
      <c r="F11" s="93"/>
      <c r="G11" s="94"/>
      <c r="H11" s="74"/>
      <c r="I11" s="92"/>
      <c r="J11" s="97"/>
      <c r="K11" s="94"/>
      <c r="L11" s="100" t="str">
        <f t="shared" si="0"/>
        <v/>
      </c>
      <c r="M11" s="101" t="str">
        <f t="shared" si="1"/>
        <v/>
      </c>
      <c r="N11" s="14"/>
      <c r="O11" s="8"/>
      <c r="P11" s="15"/>
      <c r="Q11" s="16"/>
    </row>
    <row r="12" spans="2:19" x14ac:dyDescent="0.3">
      <c r="B12" s="5">
        <v>8</v>
      </c>
      <c r="C12" s="90"/>
      <c r="D12" s="91"/>
      <c r="E12" s="92"/>
      <c r="F12" s="93"/>
      <c r="G12" s="94"/>
      <c r="H12" s="74"/>
      <c r="I12" s="92"/>
      <c r="J12" s="97"/>
      <c r="K12" s="94"/>
      <c r="L12" s="100" t="str">
        <f t="shared" si="0"/>
        <v/>
      </c>
      <c r="M12" s="101" t="str">
        <f t="shared" si="1"/>
        <v/>
      </c>
      <c r="N12" s="14"/>
      <c r="O12" s="8"/>
      <c r="P12" s="15"/>
      <c r="Q12" s="16"/>
    </row>
    <row r="13" spans="2:19" x14ac:dyDescent="0.3">
      <c r="B13" s="5">
        <v>9</v>
      </c>
      <c r="C13" s="90"/>
      <c r="D13" s="91"/>
      <c r="E13" s="92"/>
      <c r="F13" s="93"/>
      <c r="G13" s="92"/>
      <c r="H13" s="74"/>
      <c r="I13" s="92"/>
      <c r="J13" s="97"/>
      <c r="K13" s="94"/>
      <c r="L13" s="100" t="str">
        <f t="shared" si="0"/>
        <v/>
      </c>
      <c r="M13" s="101" t="str">
        <f t="shared" si="1"/>
        <v/>
      </c>
      <c r="N13" s="14"/>
      <c r="O13" s="8"/>
      <c r="P13" s="15"/>
      <c r="Q13" s="16"/>
    </row>
    <row r="14" spans="2:19" x14ac:dyDescent="0.3">
      <c r="B14" s="52">
        <v>10</v>
      </c>
      <c r="C14" s="90"/>
      <c r="D14" s="91"/>
      <c r="E14" s="94"/>
      <c r="F14" s="94"/>
      <c r="G14" s="92"/>
      <c r="H14" s="74"/>
      <c r="I14" s="92"/>
      <c r="J14" s="97"/>
      <c r="K14" s="94"/>
      <c r="L14" s="100" t="str">
        <f t="shared" si="0"/>
        <v/>
      </c>
      <c r="M14" s="101" t="str">
        <f t="shared" si="1"/>
        <v/>
      </c>
      <c r="N14" s="14"/>
      <c r="O14" s="8"/>
      <c r="P14" s="15"/>
      <c r="Q14" s="16"/>
    </row>
    <row r="15" spans="2:19" x14ac:dyDescent="0.3">
      <c r="B15" s="5">
        <v>11</v>
      </c>
      <c r="C15" s="90"/>
      <c r="D15" s="91"/>
      <c r="E15" s="94"/>
      <c r="F15" s="94"/>
      <c r="G15" s="92"/>
      <c r="H15" s="74"/>
      <c r="I15" s="92"/>
      <c r="J15" s="97"/>
      <c r="K15" s="94"/>
      <c r="L15" s="100" t="str">
        <f t="shared" si="0"/>
        <v/>
      </c>
      <c r="M15" s="101" t="str">
        <f t="shared" si="1"/>
        <v/>
      </c>
      <c r="N15" s="14"/>
      <c r="O15" s="8"/>
      <c r="P15" s="15"/>
      <c r="Q15" s="16"/>
    </row>
    <row r="16" spans="2:19" x14ac:dyDescent="0.3">
      <c r="B16" s="5">
        <v>12</v>
      </c>
      <c r="C16" s="90"/>
      <c r="D16" s="91"/>
      <c r="E16" s="94"/>
      <c r="F16" s="94"/>
      <c r="G16" s="92"/>
      <c r="H16" s="74"/>
      <c r="I16" s="92"/>
      <c r="J16" s="97"/>
      <c r="K16" s="94"/>
      <c r="L16" s="100" t="str">
        <f t="shared" si="0"/>
        <v/>
      </c>
      <c r="M16" s="101" t="str">
        <f t="shared" si="1"/>
        <v/>
      </c>
      <c r="N16" s="14"/>
      <c r="O16" s="8"/>
      <c r="P16" s="15"/>
      <c r="Q16" s="16"/>
    </row>
    <row r="17" spans="2:17" x14ac:dyDescent="0.3">
      <c r="B17" s="52">
        <v>13</v>
      </c>
      <c r="C17" s="90"/>
      <c r="D17" s="91"/>
      <c r="E17" s="92"/>
      <c r="F17" s="93"/>
      <c r="G17" s="94"/>
      <c r="H17" s="74"/>
      <c r="I17" s="92"/>
      <c r="J17" s="97"/>
      <c r="K17" s="94"/>
      <c r="L17" s="100" t="str">
        <f t="shared" si="0"/>
        <v/>
      </c>
      <c r="M17" s="101" t="str">
        <f t="shared" si="1"/>
        <v/>
      </c>
      <c r="N17" s="14"/>
      <c r="O17" s="8"/>
      <c r="P17" s="15"/>
      <c r="Q17" s="16"/>
    </row>
    <row r="18" spans="2:17" x14ac:dyDescent="0.3">
      <c r="B18" s="5">
        <v>14</v>
      </c>
      <c r="C18" s="90"/>
      <c r="D18" s="91"/>
      <c r="E18" s="92"/>
      <c r="F18" s="93"/>
      <c r="G18" s="92"/>
      <c r="H18" s="74"/>
      <c r="I18" s="92"/>
      <c r="J18" s="97"/>
      <c r="K18" s="94"/>
      <c r="L18" s="100" t="str">
        <f t="shared" si="0"/>
        <v/>
      </c>
      <c r="M18" s="101" t="str">
        <f t="shared" si="1"/>
        <v/>
      </c>
      <c r="N18" s="14"/>
      <c r="O18" s="8"/>
      <c r="P18" s="15"/>
      <c r="Q18" s="16"/>
    </row>
    <row r="19" spans="2:17" x14ac:dyDescent="0.3">
      <c r="B19" s="5">
        <v>15</v>
      </c>
      <c r="C19" s="90"/>
      <c r="D19" s="91"/>
      <c r="E19" s="94"/>
      <c r="F19" s="94"/>
      <c r="G19" s="92"/>
      <c r="H19" s="74"/>
      <c r="I19" s="92"/>
      <c r="J19" s="97"/>
      <c r="K19" s="94"/>
      <c r="L19" s="100" t="str">
        <f t="shared" si="0"/>
        <v/>
      </c>
      <c r="M19" s="101" t="str">
        <f t="shared" si="1"/>
        <v/>
      </c>
      <c r="N19" s="14"/>
      <c r="O19" s="8"/>
      <c r="P19" s="15"/>
      <c r="Q19" s="16"/>
    </row>
    <row r="20" spans="2:17" x14ac:dyDescent="0.3">
      <c r="B20" s="52">
        <v>16</v>
      </c>
      <c r="C20" s="90"/>
      <c r="D20" s="91"/>
      <c r="E20" s="94"/>
      <c r="F20" s="94"/>
      <c r="G20" s="92"/>
      <c r="H20" s="74"/>
      <c r="I20" s="92"/>
      <c r="J20" s="97"/>
      <c r="K20" s="94"/>
      <c r="L20" s="100" t="str">
        <f t="shared" si="0"/>
        <v/>
      </c>
      <c r="M20" s="101" t="str">
        <f t="shared" si="1"/>
        <v/>
      </c>
      <c r="N20" s="14"/>
      <c r="O20" s="8"/>
      <c r="P20" s="15"/>
      <c r="Q20" s="16"/>
    </row>
    <row r="21" spans="2:17" x14ac:dyDescent="0.3">
      <c r="B21" s="5">
        <v>17</v>
      </c>
      <c r="C21" s="90"/>
      <c r="D21" s="91"/>
      <c r="E21" s="94"/>
      <c r="F21" s="94"/>
      <c r="G21" s="92"/>
      <c r="H21" s="74"/>
      <c r="I21" s="92"/>
      <c r="J21" s="97"/>
      <c r="K21" s="94"/>
      <c r="L21" s="100" t="str">
        <f t="shared" si="0"/>
        <v/>
      </c>
      <c r="M21" s="101" t="str">
        <f t="shared" si="1"/>
        <v/>
      </c>
      <c r="N21" s="14"/>
      <c r="O21" s="8"/>
      <c r="P21" s="15"/>
      <c r="Q21" s="16"/>
    </row>
    <row r="22" spans="2:17" x14ac:dyDescent="0.3">
      <c r="B22" s="5">
        <v>18</v>
      </c>
      <c r="C22" s="90"/>
      <c r="D22" s="91"/>
      <c r="E22" s="94"/>
      <c r="F22" s="94"/>
      <c r="G22" s="92"/>
      <c r="H22" s="74"/>
      <c r="I22" s="92"/>
      <c r="J22" s="97"/>
      <c r="K22" s="94"/>
      <c r="L22" s="100" t="str">
        <f t="shared" si="0"/>
        <v/>
      </c>
      <c r="M22" s="101" t="str">
        <f t="shared" si="1"/>
        <v/>
      </c>
      <c r="N22" s="14"/>
      <c r="O22" s="8"/>
      <c r="P22" s="15"/>
      <c r="Q22" s="16"/>
    </row>
    <row r="23" spans="2:17" x14ac:dyDescent="0.3">
      <c r="B23" s="52">
        <v>19</v>
      </c>
      <c r="C23" s="90"/>
      <c r="D23" s="91"/>
      <c r="E23" s="94"/>
      <c r="F23" s="94"/>
      <c r="G23" s="92"/>
      <c r="H23" s="74"/>
      <c r="I23" s="92"/>
      <c r="J23" s="97"/>
      <c r="K23" s="94"/>
      <c r="L23" s="100" t="str">
        <f t="shared" si="0"/>
        <v/>
      </c>
      <c r="M23" s="101" t="str">
        <f t="shared" si="1"/>
        <v/>
      </c>
      <c r="N23" s="14"/>
      <c r="O23" s="8"/>
      <c r="P23" s="15"/>
      <c r="Q23" s="16"/>
    </row>
    <row r="24" spans="2:17" x14ac:dyDescent="0.3">
      <c r="B24" s="5">
        <v>20</v>
      </c>
      <c r="C24" s="90"/>
      <c r="D24" s="91"/>
      <c r="E24" s="94"/>
      <c r="F24" s="94"/>
      <c r="G24" s="92"/>
      <c r="H24" s="74"/>
      <c r="I24" s="92"/>
      <c r="J24" s="97"/>
      <c r="K24" s="94"/>
      <c r="L24" s="100" t="str">
        <f t="shared" si="0"/>
        <v/>
      </c>
      <c r="M24" s="101" t="str">
        <f t="shared" si="1"/>
        <v/>
      </c>
      <c r="N24" s="14"/>
      <c r="O24" s="8"/>
      <c r="P24" s="15"/>
      <c r="Q24" s="16"/>
    </row>
    <row r="25" spans="2:17" x14ac:dyDescent="0.3">
      <c r="B25" s="5">
        <v>21</v>
      </c>
      <c r="C25" s="90"/>
      <c r="D25" s="91"/>
      <c r="E25" s="92"/>
      <c r="F25" s="93"/>
      <c r="G25" s="94"/>
      <c r="H25" s="74"/>
      <c r="I25" s="92"/>
      <c r="J25" s="97"/>
      <c r="K25" s="94"/>
      <c r="L25" s="100" t="str">
        <f t="shared" si="0"/>
        <v/>
      </c>
      <c r="M25" s="101" t="str">
        <f t="shared" si="1"/>
        <v/>
      </c>
      <c r="N25" s="14"/>
      <c r="O25" s="8"/>
      <c r="P25" s="15"/>
      <c r="Q25" s="16"/>
    </row>
    <row r="26" spans="2:17" x14ac:dyDescent="0.3">
      <c r="B26" s="52">
        <v>22</v>
      </c>
      <c r="C26" s="90"/>
      <c r="D26" s="91"/>
      <c r="E26" s="92"/>
      <c r="F26" s="93"/>
      <c r="G26" s="94"/>
      <c r="H26" s="74"/>
      <c r="I26" s="92"/>
      <c r="J26" s="97"/>
      <c r="K26" s="94"/>
      <c r="L26" s="100" t="str">
        <f t="shared" si="0"/>
        <v/>
      </c>
      <c r="M26" s="101" t="str">
        <f t="shared" si="1"/>
        <v/>
      </c>
      <c r="N26" s="14"/>
      <c r="O26" s="8"/>
      <c r="P26" s="15"/>
      <c r="Q26" s="16"/>
    </row>
    <row r="27" spans="2:17" x14ac:dyDescent="0.3">
      <c r="B27" s="5">
        <v>23</v>
      </c>
      <c r="C27" s="90"/>
      <c r="D27" s="91"/>
      <c r="E27" s="92"/>
      <c r="F27" s="93"/>
      <c r="G27" s="94"/>
      <c r="H27" s="74"/>
      <c r="I27" s="92"/>
      <c r="J27" s="97"/>
      <c r="K27" s="94"/>
      <c r="L27" s="100" t="str">
        <f t="shared" si="0"/>
        <v/>
      </c>
      <c r="M27" s="101" t="str">
        <f t="shared" si="1"/>
        <v/>
      </c>
      <c r="N27" s="14"/>
      <c r="O27" s="8"/>
      <c r="P27" s="15"/>
      <c r="Q27" s="16"/>
    </row>
    <row r="28" spans="2:17" x14ac:dyDescent="0.3">
      <c r="B28" s="5">
        <v>24</v>
      </c>
      <c r="C28" s="90"/>
      <c r="D28" s="91"/>
      <c r="E28" s="92"/>
      <c r="F28" s="93"/>
      <c r="G28" s="92"/>
      <c r="H28" s="74"/>
      <c r="I28" s="92"/>
      <c r="J28" s="97"/>
      <c r="K28" s="94"/>
      <c r="L28" s="100" t="str">
        <f t="shared" si="0"/>
        <v/>
      </c>
      <c r="M28" s="101" t="str">
        <f t="shared" si="1"/>
        <v/>
      </c>
      <c r="N28" s="14"/>
      <c r="O28" s="8"/>
      <c r="P28" s="15"/>
      <c r="Q28" s="16"/>
    </row>
    <row r="29" spans="2:17" x14ac:dyDescent="0.3">
      <c r="B29" s="52">
        <v>25</v>
      </c>
      <c r="C29" s="90"/>
      <c r="D29" s="91"/>
      <c r="E29" s="94"/>
      <c r="F29" s="94"/>
      <c r="G29" s="92"/>
      <c r="H29" s="74"/>
      <c r="I29" s="92"/>
      <c r="J29" s="97"/>
      <c r="K29" s="94"/>
      <c r="L29" s="100" t="str">
        <f t="shared" si="0"/>
        <v/>
      </c>
      <c r="M29" s="101" t="str">
        <f t="shared" si="1"/>
        <v/>
      </c>
      <c r="N29" s="14"/>
      <c r="O29" s="8"/>
      <c r="P29" s="15"/>
      <c r="Q29" s="16"/>
    </row>
    <row r="30" spans="2:17" x14ac:dyDescent="0.3">
      <c r="B30" s="5">
        <v>26</v>
      </c>
      <c r="C30" s="90"/>
      <c r="D30" s="91"/>
      <c r="E30" s="94"/>
      <c r="F30" s="94"/>
      <c r="G30" s="92"/>
      <c r="H30" s="74"/>
      <c r="I30" s="92"/>
      <c r="J30" s="97"/>
      <c r="K30" s="94"/>
      <c r="L30" s="100" t="str">
        <f t="shared" si="0"/>
        <v/>
      </c>
      <c r="M30" s="101" t="str">
        <f t="shared" si="1"/>
        <v/>
      </c>
      <c r="N30" s="14"/>
      <c r="O30" s="8"/>
      <c r="P30" s="15"/>
      <c r="Q30" s="16"/>
    </row>
    <row r="31" spans="2:17" x14ac:dyDescent="0.3">
      <c r="B31" s="5">
        <v>27</v>
      </c>
      <c r="C31" s="90"/>
      <c r="D31" s="91"/>
      <c r="E31" s="94"/>
      <c r="F31" s="94"/>
      <c r="G31" s="92"/>
      <c r="H31" s="74"/>
      <c r="I31" s="92"/>
      <c r="J31" s="97"/>
      <c r="K31" s="94"/>
      <c r="L31" s="100" t="str">
        <f t="shared" si="0"/>
        <v/>
      </c>
      <c r="M31" s="101" t="str">
        <f t="shared" si="1"/>
        <v/>
      </c>
      <c r="N31" s="14"/>
      <c r="O31" s="8"/>
      <c r="P31" s="15"/>
      <c r="Q31" s="16"/>
    </row>
    <row r="32" spans="2:17" x14ac:dyDescent="0.3">
      <c r="B32" s="52">
        <v>28</v>
      </c>
      <c r="C32" s="90"/>
      <c r="D32" s="91"/>
      <c r="E32" s="94"/>
      <c r="F32" s="94"/>
      <c r="G32" s="92"/>
      <c r="H32" s="74"/>
      <c r="I32" s="92"/>
      <c r="J32" s="97"/>
      <c r="K32" s="94"/>
      <c r="L32" s="100" t="str">
        <f t="shared" si="0"/>
        <v/>
      </c>
      <c r="M32" s="101" t="str">
        <f t="shared" si="1"/>
        <v/>
      </c>
      <c r="N32" s="14"/>
      <c r="O32" s="8"/>
      <c r="P32" s="15"/>
      <c r="Q32" s="16"/>
    </row>
    <row r="33" spans="2:17" x14ac:dyDescent="0.3">
      <c r="B33" s="5">
        <v>29</v>
      </c>
      <c r="C33" s="90"/>
      <c r="D33" s="91"/>
      <c r="E33" s="94"/>
      <c r="F33" s="94"/>
      <c r="G33" s="92"/>
      <c r="H33" s="74"/>
      <c r="I33" s="92"/>
      <c r="J33" s="97"/>
      <c r="K33" s="94"/>
      <c r="L33" s="100" t="str">
        <f t="shared" si="0"/>
        <v/>
      </c>
      <c r="M33" s="101" t="str">
        <f t="shared" si="1"/>
        <v/>
      </c>
      <c r="N33" s="14"/>
      <c r="O33" s="8"/>
      <c r="P33" s="15"/>
      <c r="Q33" s="16"/>
    </row>
    <row r="34" spans="2:17" x14ac:dyDescent="0.3">
      <c r="B34" s="5">
        <v>30</v>
      </c>
      <c r="C34" s="90"/>
      <c r="D34" s="91"/>
      <c r="E34" s="94"/>
      <c r="F34" s="94"/>
      <c r="G34" s="92"/>
      <c r="H34" s="74"/>
      <c r="I34" s="92"/>
      <c r="J34" s="97"/>
      <c r="K34" s="94"/>
      <c r="L34" s="100" t="str">
        <f t="shared" si="0"/>
        <v/>
      </c>
      <c r="M34" s="101" t="str">
        <f t="shared" si="1"/>
        <v/>
      </c>
      <c r="N34" s="14"/>
      <c r="O34" s="8"/>
      <c r="P34" s="15"/>
      <c r="Q34" s="16"/>
    </row>
    <row r="35" spans="2:17" x14ac:dyDescent="0.3">
      <c r="B35" s="52">
        <v>31</v>
      </c>
      <c r="C35" s="90"/>
      <c r="D35" s="91"/>
      <c r="E35" s="94"/>
      <c r="F35" s="94"/>
      <c r="G35" s="92"/>
      <c r="H35" s="74"/>
      <c r="I35" s="92"/>
      <c r="J35" s="97"/>
      <c r="K35" s="94"/>
      <c r="L35" s="100" t="str">
        <f t="shared" si="0"/>
        <v/>
      </c>
      <c r="M35" s="101" t="str">
        <f t="shared" si="1"/>
        <v/>
      </c>
      <c r="N35" s="14"/>
      <c r="O35" s="8"/>
      <c r="P35" s="15"/>
      <c r="Q35" s="16"/>
    </row>
    <row r="36" spans="2:17" x14ac:dyDescent="0.3">
      <c r="B36" s="5">
        <v>32</v>
      </c>
      <c r="C36" s="90"/>
      <c r="D36" s="91"/>
      <c r="E36" s="94"/>
      <c r="F36" s="94"/>
      <c r="G36" s="92"/>
      <c r="H36" s="74"/>
      <c r="I36" s="92"/>
      <c r="J36" s="97"/>
      <c r="K36" s="94"/>
      <c r="L36" s="100" t="str">
        <f t="shared" si="0"/>
        <v/>
      </c>
      <c r="M36" s="101" t="str">
        <f t="shared" si="1"/>
        <v/>
      </c>
      <c r="N36" s="14"/>
      <c r="O36" s="8"/>
      <c r="P36" s="15"/>
      <c r="Q36" s="16"/>
    </row>
    <row r="37" spans="2:17" x14ac:dyDescent="0.3">
      <c r="B37" s="5">
        <v>33</v>
      </c>
      <c r="C37" s="90"/>
      <c r="D37" s="91"/>
      <c r="E37" s="94"/>
      <c r="F37" s="94"/>
      <c r="G37" s="92"/>
      <c r="H37" s="74"/>
      <c r="I37" s="92"/>
      <c r="J37" s="97"/>
      <c r="K37" s="94"/>
      <c r="L37" s="100" t="str">
        <f t="shared" si="0"/>
        <v/>
      </c>
      <c r="M37" s="101" t="str">
        <f t="shared" si="1"/>
        <v/>
      </c>
      <c r="N37" s="14"/>
      <c r="O37" s="8"/>
      <c r="P37" s="15"/>
      <c r="Q37" s="16"/>
    </row>
    <row r="38" spans="2:17" x14ac:dyDescent="0.3">
      <c r="B38" s="52">
        <v>34</v>
      </c>
      <c r="C38" s="90"/>
      <c r="D38" s="91"/>
      <c r="E38" s="94"/>
      <c r="F38" s="94"/>
      <c r="G38" s="92"/>
      <c r="H38" s="74"/>
      <c r="I38" s="92"/>
      <c r="J38" s="97"/>
      <c r="K38" s="94"/>
      <c r="L38" s="100" t="str">
        <f t="shared" si="0"/>
        <v/>
      </c>
      <c r="M38" s="101" t="str">
        <f t="shared" si="1"/>
        <v/>
      </c>
      <c r="N38" s="14"/>
      <c r="O38" s="8"/>
      <c r="P38" s="15"/>
      <c r="Q38" s="16"/>
    </row>
    <row r="39" spans="2:17" x14ac:dyDescent="0.3">
      <c r="B39" s="5">
        <v>35</v>
      </c>
      <c r="C39" s="90"/>
      <c r="D39" s="91"/>
      <c r="E39" s="92"/>
      <c r="F39" s="93"/>
      <c r="G39" s="94"/>
      <c r="H39" s="74"/>
      <c r="I39" s="92"/>
      <c r="J39" s="97"/>
      <c r="K39" s="94"/>
      <c r="L39" s="100" t="str">
        <f t="shared" si="0"/>
        <v/>
      </c>
      <c r="M39" s="101" t="str">
        <f t="shared" si="1"/>
        <v/>
      </c>
      <c r="N39" s="14"/>
      <c r="O39" s="8"/>
      <c r="P39" s="15"/>
      <c r="Q39" s="16"/>
    </row>
    <row r="40" spans="2:17" x14ac:dyDescent="0.3">
      <c r="B40" s="5">
        <v>36</v>
      </c>
      <c r="C40" s="90"/>
      <c r="D40" s="91"/>
      <c r="E40" s="92"/>
      <c r="F40" s="93"/>
      <c r="G40" s="94"/>
      <c r="H40" s="74"/>
      <c r="I40" s="92"/>
      <c r="J40" s="97"/>
      <c r="K40" s="94"/>
      <c r="L40" s="100" t="str">
        <f t="shared" si="0"/>
        <v/>
      </c>
      <c r="M40" s="101" t="str">
        <f t="shared" si="1"/>
        <v/>
      </c>
      <c r="N40" s="14"/>
      <c r="O40" s="8"/>
      <c r="P40" s="15"/>
      <c r="Q40" s="16"/>
    </row>
    <row r="41" spans="2:17" x14ac:dyDescent="0.3">
      <c r="B41" s="52">
        <v>37</v>
      </c>
      <c r="C41" s="90"/>
      <c r="D41" s="91"/>
      <c r="E41" s="92"/>
      <c r="F41" s="93"/>
      <c r="G41" s="94"/>
      <c r="H41" s="74"/>
      <c r="I41" s="92"/>
      <c r="J41" s="97"/>
      <c r="K41" s="94"/>
      <c r="L41" s="100" t="str">
        <f t="shared" si="0"/>
        <v/>
      </c>
      <c r="M41" s="101" t="str">
        <f t="shared" si="1"/>
        <v/>
      </c>
      <c r="N41" s="14"/>
      <c r="O41" s="8"/>
      <c r="P41" s="15"/>
      <c r="Q41" s="16"/>
    </row>
    <row r="42" spans="2:17" ht="13.5" thickBot="1" x14ac:dyDescent="0.35">
      <c r="B42" s="5">
        <v>38</v>
      </c>
      <c r="C42" s="90"/>
      <c r="D42" s="91"/>
      <c r="E42" s="92"/>
      <c r="F42" s="93"/>
      <c r="G42" s="92"/>
      <c r="H42" s="74"/>
      <c r="I42" s="92"/>
      <c r="J42" s="97"/>
      <c r="K42" s="94"/>
      <c r="L42" s="100" t="str">
        <f t="shared" si="0"/>
        <v/>
      </c>
      <c r="M42" s="101" t="str">
        <f t="shared" si="1"/>
        <v/>
      </c>
      <c r="N42" s="14"/>
      <c r="O42" s="8"/>
      <c r="P42" s="15"/>
      <c r="Q42" s="16"/>
    </row>
    <row r="43" spans="2:17" ht="13.5" thickTop="1" x14ac:dyDescent="0.3">
      <c r="K43" s="203" t="s">
        <v>32</v>
      </c>
      <c r="L43" s="204"/>
      <c r="M43" s="26">
        <f>SUM(M5:M42)</f>
        <v>0</v>
      </c>
      <c r="N43" s="11" t="s">
        <v>17</v>
      </c>
      <c r="O43" s="12" t="s">
        <v>29</v>
      </c>
      <c r="P43" s="12" t="s">
        <v>30</v>
      </c>
      <c r="Q43" s="13" t="s">
        <v>31</v>
      </c>
    </row>
    <row r="44" spans="2:17" x14ac:dyDescent="0.3">
      <c r="B44" s="1" t="s">
        <v>38</v>
      </c>
      <c r="E44" s="1" t="s">
        <v>39</v>
      </c>
      <c r="K44" s="205"/>
      <c r="L44" s="206"/>
      <c r="M44" s="26"/>
      <c r="N44" s="64"/>
      <c r="O44" s="63"/>
      <c r="P44" s="63"/>
      <c r="Q44" s="65"/>
    </row>
    <row r="45" spans="2:17" x14ac:dyDescent="0.3">
      <c r="B45" s="10" t="s">
        <v>42</v>
      </c>
      <c r="K45" s="207" t="s">
        <v>36</v>
      </c>
      <c r="L45" s="206"/>
      <c r="M45" s="26">
        <f>SUM(M43)</f>
        <v>0</v>
      </c>
      <c r="N45" s="66"/>
      <c r="O45" s="6"/>
      <c r="P45" s="5"/>
      <c r="Q45" s="49"/>
    </row>
    <row r="46" spans="2:17" x14ac:dyDescent="0.3">
      <c r="B46" s="10"/>
      <c r="L46" s="3"/>
      <c r="M46" s="3"/>
      <c r="N46" s="62"/>
      <c r="O46" s="30"/>
      <c r="P46" s="2"/>
      <c r="Q46" s="2"/>
    </row>
    <row r="47" spans="2:17" x14ac:dyDescent="0.3">
      <c r="B47" s="1" t="s">
        <v>47</v>
      </c>
      <c r="L47" s="3"/>
      <c r="M47" s="3"/>
      <c r="N47" s="62"/>
      <c r="O47" s="30"/>
      <c r="P47" s="2"/>
      <c r="Q47" s="2"/>
    </row>
    <row r="48" spans="2:17" ht="13.5" x14ac:dyDescent="0.35">
      <c r="C48" s="38"/>
      <c r="D48" s="38"/>
      <c r="E48" s="3"/>
      <c r="F48" s="3"/>
      <c r="G48" s="2"/>
      <c r="H48" s="2"/>
      <c r="L48" s="3"/>
      <c r="M48" s="3"/>
      <c r="N48" s="62"/>
      <c r="O48" s="73" t="s">
        <v>52</v>
      </c>
      <c r="P48" s="98"/>
      <c r="Q48" s="98"/>
    </row>
    <row r="49" spans="2:2" x14ac:dyDescent="0.3">
      <c r="B49" s="1" t="str">
        <f>'FIRST PG'!B53</f>
        <v>Revised 3/29/2021 by Julia Hoffer</v>
      </c>
    </row>
  </sheetData>
  <mergeCells count="16">
    <mergeCell ref="B1:S1"/>
    <mergeCell ref="B3:B4"/>
    <mergeCell ref="C3:C4"/>
    <mergeCell ref="D3:D4"/>
    <mergeCell ref="F3:F4"/>
    <mergeCell ref="G3:G4"/>
    <mergeCell ref="H3:H4"/>
    <mergeCell ref="I3:I4"/>
    <mergeCell ref="J3:J4"/>
    <mergeCell ref="L3:L4"/>
    <mergeCell ref="K43:L43"/>
    <mergeCell ref="K44:L44"/>
    <mergeCell ref="K45:L45"/>
    <mergeCell ref="M3:M4"/>
    <mergeCell ref="N3:Q3"/>
    <mergeCell ref="K3:K4"/>
  </mergeCells>
  <dataValidations count="1">
    <dataValidation type="list" allowBlank="1" showInputMessage="1" showErrorMessage="1" sqref="H5:H42">
      <formula1>ServiceCodes</formula1>
    </dataValidation>
  </dataValidations>
  <printOptions horizontalCentered="1"/>
  <pageMargins left="0.25" right="0.25" top="0.75" bottom="0.75" header="0.3" footer="0.3"/>
  <pageSetup scale="78" fitToWidth="0" orientation="landscape" r:id="rId1"/>
  <headerFooter alignWithMargins="0"/>
  <colBreaks count="1" manualBreakCount="1">
    <brk id="1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9"/>
  <sheetViews>
    <sheetView zoomScaleNormal="100" workbookViewId="0">
      <selection activeCell="B50" sqref="B50"/>
    </sheetView>
  </sheetViews>
  <sheetFormatPr defaultColWidth="9.1796875" defaultRowHeight="13" x14ac:dyDescent="0.3"/>
  <cols>
    <col min="1" max="1" width="0.453125" style="1" customWidth="1"/>
    <col min="2" max="2" width="3.81640625" style="1" customWidth="1"/>
    <col min="3" max="3" width="10.1796875" style="1" customWidth="1"/>
    <col min="4" max="4" width="10.26953125" style="1" customWidth="1"/>
    <col min="5" max="5" width="4.26953125" style="1" hidden="1" customWidth="1"/>
    <col min="6" max="6" width="25.1796875" style="1" customWidth="1"/>
    <col min="7" max="7" width="7.1796875" style="1" customWidth="1"/>
    <col min="8" max="8" width="8.1796875" style="1" customWidth="1"/>
    <col min="9" max="9" width="17.1796875" style="1" customWidth="1"/>
    <col min="10" max="10" width="15.81640625" style="1" customWidth="1"/>
    <col min="11" max="11" width="5.7265625" style="1" customWidth="1"/>
    <col min="12" max="12" width="10.453125" style="1" customWidth="1"/>
    <col min="13" max="13" width="8.81640625" style="1" customWidth="1"/>
    <col min="14" max="14" width="8.26953125" style="1" customWidth="1"/>
    <col min="15" max="15" width="9.1796875" style="1"/>
    <col min="16" max="16" width="8.1796875" style="1" customWidth="1"/>
    <col min="17" max="17" width="7.1796875" style="1" customWidth="1"/>
    <col min="18" max="18" width="5.81640625" style="1" customWidth="1"/>
    <col min="19" max="19" width="7.1796875" style="1" customWidth="1"/>
    <col min="20" max="16384" width="9.1796875" style="1"/>
  </cols>
  <sheetData>
    <row r="1" spans="2:19" ht="20.5" x14ac:dyDescent="0.45">
      <c r="B1" s="189" t="s">
        <v>53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</row>
    <row r="2" spans="2:19" ht="14" thickBot="1" x14ac:dyDescent="0.4">
      <c r="B2" s="21" t="s">
        <v>54</v>
      </c>
      <c r="C2" s="21"/>
      <c r="D2" s="95">
        <f>'FIRST PG'!D8</f>
        <v>0</v>
      </c>
      <c r="E2" s="73"/>
      <c r="F2" s="73"/>
      <c r="G2" s="73"/>
      <c r="H2" s="73"/>
      <c r="I2" s="73"/>
      <c r="J2" s="51"/>
      <c r="K2" s="50"/>
      <c r="L2" s="10"/>
      <c r="N2" s="22"/>
      <c r="O2" s="10"/>
      <c r="P2" s="61"/>
    </row>
    <row r="3" spans="2:19" ht="36" customHeight="1" thickTop="1" x14ac:dyDescent="0.3">
      <c r="B3" s="178" t="s">
        <v>16</v>
      </c>
      <c r="C3" s="180" t="s">
        <v>17</v>
      </c>
      <c r="D3" s="180" t="s">
        <v>18</v>
      </c>
      <c r="E3" s="4" t="s">
        <v>19</v>
      </c>
      <c r="F3" s="199" t="s">
        <v>20</v>
      </c>
      <c r="G3" s="180" t="s">
        <v>21</v>
      </c>
      <c r="H3" s="180" t="s">
        <v>22</v>
      </c>
      <c r="I3" s="180" t="s">
        <v>23</v>
      </c>
      <c r="J3" s="196" t="s">
        <v>24</v>
      </c>
      <c r="K3" s="202" t="s">
        <v>26</v>
      </c>
      <c r="L3" s="180" t="s">
        <v>27</v>
      </c>
      <c r="M3" s="190" t="s">
        <v>28</v>
      </c>
      <c r="N3" s="192" t="s">
        <v>55</v>
      </c>
      <c r="O3" s="193"/>
      <c r="P3" s="194"/>
      <c r="Q3" s="195"/>
    </row>
    <row r="4" spans="2:19" ht="19.5" customHeight="1" thickBot="1" x14ac:dyDescent="0.35">
      <c r="B4" s="179"/>
      <c r="C4" s="179"/>
      <c r="D4" s="179"/>
      <c r="E4" s="53"/>
      <c r="F4" s="200"/>
      <c r="G4" s="201"/>
      <c r="H4" s="201"/>
      <c r="I4" s="179"/>
      <c r="J4" s="197"/>
      <c r="K4" s="179"/>
      <c r="L4" s="198"/>
      <c r="M4" s="191"/>
      <c r="N4" s="23" t="s">
        <v>17</v>
      </c>
      <c r="O4" s="24" t="s">
        <v>29</v>
      </c>
      <c r="P4" s="24" t="s">
        <v>30</v>
      </c>
      <c r="Q4" s="25" t="s">
        <v>31</v>
      </c>
    </row>
    <row r="5" spans="2:19" ht="13.5" thickTop="1" x14ac:dyDescent="0.3">
      <c r="B5" s="52">
        <v>1</v>
      </c>
      <c r="C5" s="88"/>
      <c r="D5" s="89"/>
      <c r="E5" s="75"/>
      <c r="F5" s="76"/>
      <c r="G5" s="74"/>
      <c r="H5" s="74"/>
      <c r="I5" s="75"/>
      <c r="J5" s="96"/>
      <c r="K5" s="74"/>
      <c r="L5" s="100" t="str">
        <f t="shared" ref="L5:L42" si="0">IF(ISERROR(VLOOKUP(H5,CodesRatesComb,2,FALSE)),"",(VLOOKUP(H5,CodesRatesComb,2,FALSE)))</f>
        <v/>
      </c>
      <c r="M5" s="101" t="str">
        <f>IF(ISBLANK(H5),"",K5*L5)</f>
        <v/>
      </c>
      <c r="N5" s="14"/>
      <c r="O5" s="8"/>
      <c r="P5" s="15"/>
      <c r="Q5" s="16"/>
    </row>
    <row r="6" spans="2:19" x14ac:dyDescent="0.3">
      <c r="B6" s="5">
        <v>2</v>
      </c>
      <c r="C6" s="90"/>
      <c r="D6" s="91"/>
      <c r="E6" s="92"/>
      <c r="F6" s="93"/>
      <c r="G6" s="94"/>
      <c r="H6" s="74"/>
      <c r="I6" s="92"/>
      <c r="J6" s="97"/>
      <c r="K6" s="94"/>
      <c r="L6" s="100" t="str">
        <f t="shared" si="0"/>
        <v/>
      </c>
      <c r="M6" s="101" t="str">
        <f t="shared" ref="M6:M42" si="1">IF(ISBLANK(H6),"",K6*L6)</f>
        <v/>
      </c>
      <c r="N6" s="14"/>
      <c r="O6" s="8"/>
      <c r="P6" s="15"/>
      <c r="Q6" s="16"/>
    </row>
    <row r="7" spans="2:19" x14ac:dyDescent="0.3">
      <c r="B7" s="5">
        <v>3</v>
      </c>
      <c r="C7" s="90"/>
      <c r="D7" s="91"/>
      <c r="E7" s="92"/>
      <c r="F7" s="93"/>
      <c r="G7" s="94"/>
      <c r="H7" s="74"/>
      <c r="I7" s="92"/>
      <c r="J7" s="97"/>
      <c r="K7" s="94"/>
      <c r="L7" s="100" t="str">
        <f t="shared" si="0"/>
        <v/>
      </c>
      <c r="M7" s="101" t="str">
        <f t="shared" si="1"/>
        <v/>
      </c>
      <c r="N7" s="14"/>
      <c r="O7" s="8"/>
      <c r="P7" s="15"/>
      <c r="Q7" s="16"/>
    </row>
    <row r="8" spans="2:19" x14ac:dyDescent="0.3">
      <c r="B8" s="52">
        <v>4</v>
      </c>
      <c r="C8" s="90"/>
      <c r="D8" s="91"/>
      <c r="E8" s="92"/>
      <c r="F8" s="93"/>
      <c r="G8" s="94"/>
      <c r="H8" s="74"/>
      <c r="I8" s="92"/>
      <c r="J8" s="97"/>
      <c r="K8" s="94"/>
      <c r="L8" s="100" t="str">
        <f t="shared" si="0"/>
        <v/>
      </c>
      <c r="M8" s="101" t="str">
        <f t="shared" si="1"/>
        <v/>
      </c>
      <c r="N8" s="14"/>
      <c r="O8" s="8"/>
      <c r="P8" s="15"/>
      <c r="Q8" s="16"/>
    </row>
    <row r="9" spans="2:19" x14ac:dyDescent="0.3">
      <c r="B9" s="5">
        <v>5</v>
      </c>
      <c r="C9" s="90"/>
      <c r="D9" s="91"/>
      <c r="E9" s="92"/>
      <c r="F9" s="93"/>
      <c r="G9" s="94"/>
      <c r="H9" s="74"/>
      <c r="I9" s="92"/>
      <c r="J9" s="97"/>
      <c r="K9" s="94"/>
      <c r="L9" s="100" t="str">
        <f t="shared" si="0"/>
        <v/>
      </c>
      <c r="M9" s="101" t="str">
        <f t="shared" si="1"/>
        <v/>
      </c>
      <c r="N9" s="14"/>
      <c r="O9" s="8"/>
      <c r="P9" s="15"/>
      <c r="Q9" s="16"/>
    </row>
    <row r="10" spans="2:19" x14ac:dyDescent="0.3">
      <c r="B10" s="5">
        <v>6</v>
      </c>
      <c r="C10" s="90"/>
      <c r="D10" s="91"/>
      <c r="E10" s="92"/>
      <c r="F10" s="93"/>
      <c r="G10" s="94"/>
      <c r="H10" s="74"/>
      <c r="I10" s="92"/>
      <c r="J10" s="97"/>
      <c r="K10" s="94"/>
      <c r="L10" s="100" t="str">
        <f t="shared" si="0"/>
        <v/>
      </c>
      <c r="M10" s="101" t="str">
        <f t="shared" si="1"/>
        <v/>
      </c>
      <c r="N10" s="14"/>
      <c r="O10" s="8"/>
      <c r="P10" s="15"/>
      <c r="Q10" s="16"/>
    </row>
    <row r="11" spans="2:19" x14ac:dyDescent="0.3">
      <c r="B11" s="52">
        <v>7</v>
      </c>
      <c r="C11" s="90"/>
      <c r="D11" s="91"/>
      <c r="E11" s="92"/>
      <c r="F11" s="93"/>
      <c r="G11" s="94"/>
      <c r="H11" s="74"/>
      <c r="I11" s="92"/>
      <c r="J11" s="97"/>
      <c r="K11" s="94"/>
      <c r="L11" s="100" t="str">
        <f t="shared" si="0"/>
        <v/>
      </c>
      <c r="M11" s="101" t="str">
        <f t="shared" si="1"/>
        <v/>
      </c>
      <c r="N11" s="14"/>
      <c r="O11" s="8"/>
      <c r="P11" s="15"/>
      <c r="Q11" s="16"/>
    </row>
    <row r="12" spans="2:19" x14ac:dyDescent="0.3">
      <c r="B12" s="5">
        <v>8</v>
      </c>
      <c r="C12" s="90"/>
      <c r="D12" s="91"/>
      <c r="E12" s="92"/>
      <c r="F12" s="93"/>
      <c r="G12" s="94"/>
      <c r="H12" s="74"/>
      <c r="I12" s="92"/>
      <c r="J12" s="97"/>
      <c r="K12" s="94"/>
      <c r="L12" s="100" t="str">
        <f t="shared" si="0"/>
        <v/>
      </c>
      <c r="M12" s="101" t="str">
        <f t="shared" si="1"/>
        <v/>
      </c>
      <c r="N12" s="14"/>
      <c r="O12" s="8"/>
      <c r="P12" s="15"/>
      <c r="Q12" s="16"/>
    </row>
    <row r="13" spans="2:19" x14ac:dyDescent="0.3">
      <c r="B13" s="5">
        <v>9</v>
      </c>
      <c r="C13" s="90"/>
      <c r="D13" s="91"/>
      <c r="E13" s="92"/>
      <c r="F13" s="93"/>
      <c r="G13" s="92"/>
      <c r="H13" s="74"/>
      <c r="I13" s="92"/>
      <c r="J13" s="97"/>
      <c r="K13" s="94"/>
      <c r="L13" s="100" t="str">
        <f t="shared" si="0"/>
        <v/>
      </c>
      <c r="M13" s="101" t="str">
        <f t="shared" si="1"/>
        <v/>
      </c>
      <c r="N13" s="14"/>
      <c r="O13" s="8"/>
      <c r="P13" s="15"/>
      <c r="Q13" s="16"/>
    </row>
    <row r="14" spans="2:19" x14ac:dyDescent="0.3">
      <c r="B14" s="52">
        <v>10</v>
      </c>
      <c r="C14" s="90"/>
      <c r="D14" s="91"/>
      <c r="E14" s="94"/>
      <c r="F14" s="94"/>
      <c r="G14" s="92"/>
      <c r="H14" s="74"/>
      <c r="I14" s="92"/>
      <c r="J14" s="97"/>
      <c r="K14" s="94"/>
      <c r="L14" s="100" t="str">
        <f t="shared" si="0"/>
        <v/>
      </c>
      <c r="M14" s="101" t="str">
        <f t="shared" si="1"/>
        <v/>
      </c>
      <c r="N14" s="14"/>
      <c r="O14" s="8"/>
      <c r="P14" s="15"/>
      <c r="Q14" s="16"/>
    </row>
    <row r="15" spans="2:19" x14ac:dyDescent="0.3">
      <c r="B15" s="5">
        <v>11</v>
      </c>
      <c r="C15" s="90"/>
      <c r="D15" s="91"/>
      <c r="E15" s="94"/>
      <c r="F15" s="94"/>
      <c r="G15" s="92"/>
      <c r="H15" s="74"/>
      <c r="I15" s="92"/>
      <c r="J15" s="97"/>
      <c r="K15" s="94"/>
      <c r="L15" s="100" t="str">
        <f t="shared" si="0"/>
        <v/>
      </c>
      <c r="M15" s="101" t="str">
        <f t="shared" si="1"/>
        <v/>
      </c>
      <c r="N15" s="14"/>
      <c r="O15" s="8"/>
      <c r="P15" s="15"/>
      <c r="Q15" s="16"/>
    </row>
    <row r="16" spans="2:19" x14ac:dyDescent="0.3">
      <c r="B16" s="5">
        <v>12</v>
      </c>
      <c r="C16" s="90"/>
      <c r="D16" s="91"/>
      <c r="E16" s="94"/>
      <c r="F16" s="94"/>
      <c r="G16" s="92"/>
      <c r="H16" s="74"/>
      <c r="I16" s="92"/>
      <c r="J16" s="97"/>
      <c r="K16" s="94"/>
      <c r="L16" s="100" t="str">
        <f t="shared" si="0"/>
        <v/>
      </c>
      <c r="M16" s="101" t="str">
        <f t="shared" si="1"/>
        <v/>
      </c>
      <c r="N16" s="14"/>
      <c r="O16" s="8"/>
      <c r="P16" s="15"/>
      <c r="Q16" s="16"/>
    </row>
    <row r="17" spans="2:17" x14ac:dyDescent="0.3">
      <c r="B17" s="52">
        <v>13</v>
      </c>
      <c r="C17" s="90"/>
      <c r="D17" s="91"/>
      <c r="E17" s="92"/>
      <c r="F17" s="93"/>
      <c r="G17" s="94"/>
      <c r="H17" s="74"/>
      <c r="I17" s="92"/>
      <c r="J17" s="97"/>
      <c r="K17" s="94"/>
      <c r="L17" s="100" t="str">
        <f t="shared" si="0"/>
        <v/>
      </c>
      <c r="M17" s="101" t="str">
        <f t="shared" si="1"/>
        <v/>
      </c>
      <c r="N17" s="14"/>
      <c r="O17" s="8"/>
      <c r="P17" s="15"/>
      <c r="Q17" s="16"/>
    </row>
    <row r="18" spans="2:17" x14ac:dyDescent="0.3">
      <c r="B18" s="5">
        <v>14</v>
      </c>
      <c r="C18" s="90"/>
      <c r="D18" s="91"/>
      <c r="E18" s="92"/>
      <c r="F18" s="93"/>
      <c r="G18" s="92"/>
      <c r="H18" s="74"/>
      <c r="I18" s="92"/>
      <c r="J18" s="97"/>
      <c r="K18" s="94"/>
      <c r="L18" s="100" t="str">
        <f t="shared" si="0"/>
        <v/>
      </c>
      <c r="M18" s="101" t="str">
        <f t="shared" si="1"/>
        <v/>
      </c>
      <c r="N18" s="14"/>
      <c r="O18" s="8"/>
      <c r="P18" s="15"/>
      <c r="Q18" s="16"/>
    </row>
    <row r="19" spans="2:17" x14ac:dyDescent="0.3">
      <c r="B19" s="5">
        <v>15</v>
      </c>
      <c r="C19" s="90"/>
      <c r="D19" s="91"/>
      <c r="E19" s="94"/>
      <c r="F19" s="94"/>
      <c r="G19" s="92"/>
      <c r="H19" s="74"/>
      <c r="I19" s="92"/>
      <c r="J19" s="97"/>
      <c r="K19" s="94"/>
      <c r="L19" s="100" t="str">
        <f t="shared" si="0"/>
        <v/>
      </c>
      <c r="M19" s="101" t="str">
        <f t="shared" si="1"/>
        <v/>
      </c>
      <c r="N19" s="14"/>
      <c r="O19" s="8"/>
      <c r="P19" s="15"/>
      <c r="Q19" s="16"/>
    </row>
    <row r="20" spans="2:17" x14ac:dyDescent="0.3">
      <c r="B20" s="52">
        <v>16</v>
      </c>
      <c r="C20" s="90"/>
      <c r="D20" s="91"/>
      <c r="E20" s="94"/>
      <c r="F20" s="94"/>
      <c r="G20" s="92"/>
      <c r="H20" s="74"/>
      <c r="I20" s="92"/>
      <c r="J20" s="97"/>
      <c r="K20" s="94"/>
      <c r="L20" s="100" t="str">
        <f t="shared" si="0"/>
        <v/>
      </c>
      <c r="M20" s="101" t="str">
        <f t="shared" si="1"/>
        <v/>
      </c>
      <c r="N20" s="14"/>
      <c r="O20" s="8"/>
      <c r="P20" s="15"/>
      <c r="Q20" s="16"/>
    </row>
    <row r="21" spans="2:17" x14ac:dyDescent="0.3">
      <c r="B21" s="5">
        <v>17</v>
      </c>
      <c r="C21" s="90"/>
      <c r="D21" s="91"/>
      <c r="E21" s="94"/>
      <c r="F21" s="94"/>
      <c r="G21" s="92"/>
      <c r="H21" s="74"/>
      <c r="I21" s="92"/>
      <c r="J21" s="97"/>
      <c r="K21" s="94"/>
      <c r="L21" s="100" t="str">
        <f t="shared" si="0"/>
        <v/>
      </c>
      <c r="M21" s="101" t="str">
        <f t="shared" si="1"/>
        <v/>
      </c>
      <c r="N21" s="14"/>
      <c r="O21" s="8"/>
      <c r="P21" s="15"/>
      <c r="Q21" s="16"/>
    </row>
    <row r="22" spans="2:17" x14ac:dyDescent="0.3">
      <c r="B22" s="5">
        <v>18</v>
      </c>
      <c r="C22" s="90"/>
      <c r="D22" s="91"/>
      <c r="E22" s="94"/>
      <c r="F22" s="94"/>
      <c r="G22" s="92"/>
      <c r="H22" s="74"/>
      <c r="I22" s="92"/>
      <c r="J22" s="97"/>
      <c r="K22" s="94"/>
      <c r="L22" s="100" t="str">
        <f t="shared" si="0"/>
        <v/>
      </c>
      <c r="M22" s="101" t="str">
        <f t="shared" si="1"/>
        <v/>
      </c>
      <c r="N22" s="14"/>
      <c r="O22" s="8"/>
      <c r="P22" s="15"/>
      <c r="Q22" s="16"/>
    </row>
    <row r="23" spans="2:17" x14ac:dyDescent="0.3">
      <c r="B23" s="52">
        <v>19</v>
      </c>
      <c r="C23" s="90"/>
      <c r="D23" s="91"/>
      <c r="E23" s="94"/>
      <c r="F23" s="94"/>
      <c r="G23" s="92"/>
      <c r="H23" s="74"/>
      <c r="I23" s="92"/>
      <c r="J23" s="97"/>
      <c r="K23" s="94"/>
      <c r="L23" s="100" t="str">
        <f t="shared" si="0"/>
        <v/>
      </c>
      <c r="M23" s="101" t="str">
        <f t="shared" si="1"/>
        <v/>
      </c>
      <c r="N23" s="14"/>
      <c r="O23" s="8"/>
      <c r="P23" s="15"/>
      <c r="Q23" s="16"/>
    </row>
    <row r="24" spans="2:17" x14ac:dyDescent="0.3">
      <c r="B24" s="5">
        <v>20</v>
      </c>
      <c r="C24" s="90"/>
      <c r="D24" s="91"/>
      <c r="E24" s="94"/>
      <c r="F24" s="94"/>
      <c r="G24" s="92"/>
      <c r="H24" s="74"/>
      <c r="I24" s="92"/>
      <c r="J24" s="97"/>
      <c r="K24" s="94"/>
      <c r="L24" s="100" t="str">
        <f t="shared" si="0"/>
        <v/>
      </c>
      <c r="M24" s="101" t="str">
        <f t="shared" si="1"/>
        <v/>
      </c>
      <c r="N24" s="14"/>
      <c r="O24" s="8"/>
      <c r="P24" s="15"/>
      <c r="Q24" s="16"/>
    </row>
    <row r="25" spans="2:17" x14ac:dyDescent="0.3">
      <c r="B25" s="5">
        <v>21</v>
      </c>
      <c r="C25" s="90"/>
      <c r="D25" s="91"/>
      <c r="E25" s="92"/>
      <c r="F25" s="93"/>
      <c r="G25" s="94"/>
      <c r="H25" s="74"/>
      <c r="I25" s="92"/>
      <c r="J25" s="97"/>
      <c r="K25" s="94"/>
      <c r="L25" s="100" t="str">
        <f t="shared" si="0"/>
        <v/>
      </c>
      <c r="M25" s="101" t="str">
        <f t="shared" si="1"/>
        <v/>
      </c>
      <c r="N25" s="14"/>
      <c r="O25" s="8"/>
      <c r="P25" s="15"/>
      <c r="Q25" s="16"/>
    </row>
    <row r="26" spans="2:17" x14ac:dyDescent="0.3">
      <c r="B26" s="52">
        <v>22</v>
      </c>
      <c r="C26" s="90"/>
      <c r="D26" s="91"/>
      <c r="E26" s="92"/>
      <c r="F26" s="93"/>
      <c r="G26" s="94"/>
      <c r="H26" s="74"/>
      <c r="I26" s="92"/>
      <c r="J26" s="97"/>
      <c r="K26" s="94"/>
      <c r="L26" s="100" t="str">
        <f t="shared" si="0"/>
        <v/>
      </c>
      <c r="M26" s="101" t="str">
        <f t="shared" si="1"/>
        <v/>
      </c>
      <c r="N26" s="14"/>
      <c r="O26" s="8"/>
      <c r="P26" s="15"/>
      <c r="Q26" s="16"/>
    </row>
    <row r="27" spans="2:17" x14ac:dyDescent="0.3">
      <c r="B27" s="5">
        <v>23</v>
      </c>
      <c r="C27" s="90"/>
      <c r="D27" s="91"/>
      <c r="E27" s="92"/>
      <c r="F27" s="93"/>
      <c r="G27" s="94"/>
      <c r="H27" s="74"/>
      <c r="I27" s="92"/>
      <c r="J27" s="97"/>
      <c r="K27" s="94"/>
      <c r="L27" s="100" t="str">
        <f t="shared" si="0"/>
        <v/>
      </c>
      <c r="M27" s="101" t="str">
        <f t="shared" si="1"/>
        <v/>
      </c>
      <c r="N27" s="14"/>
      <c r="O27" s="8"/>
      <c r="P27" s="15"/>
      <c r="Q27" s="16"/>
    </row>
    <row r="28" spans="2:17" x14ac:dyDescent="0.3">
      <c r="B28" s="5">
        <v>24</v>
      </c>
      <c r="C28" s="90"/>
      <c r="D28" s="91"/>
      <c r="E28" s="92"/>
      <c r="F28" s="93"/>
      <c r="G28" s="92"/>
      <c r="H28" s="74"/>
      <c r="I28" s="92"/>
      <c r="J28" s="97"/>
      <c r="K28" s="94"/>
      <c r="L28" s="100" t="str">
        <f t="shared" si="0"/>
        <v/>
      </c>
      <c r="M28" s="101" t="str">
        <f t="shared" si="1"/>
        <v/>
      </c>
      <c r="N28" s="14"/>
      <c r="O28" s="8"/>
      <c r="P28" s="15"/>
      <c r="Q28" s="16"/>
    </row>
    <row r="29" spans="2:17" x14ac:dyDescent="0.3">
      <c r="B29" s="52">
        <v>25</v>
      </c>
      <c r="C29" s="90"/>
      <c r="D29" s="91"/>
      <c r="E29" s="94"/>
      <c r="F29" s="94"/>
      <c r="G29" s="92"/>
      <c r="H29" s="74"/>
      <c r="I29" s="92"/>
      <c r="J29" s="97"/>
      <c r="K29" s="94"/>
      <c r="L29" s="100" t="str">
        <f t="shared" si="0"/>
        <v/>
      </c>
      <c r="M29" s="101" t="str">
        <f t="shared" si="1"/>
        <v/>
      </c>
      <c r="N29" s="14"/>
      <c r="O29" s="8"/>
      <c r="P29" s="15"/>
      <c r="Q29" s="16"/>
    </row>
    <row r="30" spans="2:17" x14ac:dyDescent="0.3">
      <c r="B30" s="5">
        <v>26</v>
      </c>
      <c r="C30" s="90"/>
      <c r="D30" s="91"/>
      <c r="E30" s="94"/>
      <c r="F30" s="94"/>
      <c r="G30" s="92"/>
      <c r="H30" s="74"/>
      <c r="I30" s="92"/>
      <c r="J30" s="97"/>
      <c r="K30" s="94"/>
      <c r="L30" s="100" t="str">
        <f t="shared" si="0"/>
        <v/>
      </c>
      <c r="M30" s="101" t="str">
        <f t="shared" si="1"/>
        <v/>
      </c>
      <c r="N30" s="14"/>
      <c r="O30" s="8"/>
      <c r="P30" s="15"/>
      <c r="Q30" s="16"/>
    </row>
    <row r="31" spans="2:17" x14ac:dyDescent="0.3">
      <c r="B31" s="5">
        <v>27</v>
      </c>
      <c r="C31" s="90"/>
      <c r="D31" s="91"/>
      <c r="E31" s="94"/>
      <c r="F31" s="94"/>
      <c r="G31" s="92"/>
      <c r="H31" s="74"/>
      <c r="I31" s="92"/>
      <c r="J31" s="97"/>
      <c r="K31" s="94"/>
      <c r="L31" s="100" t="str">
        <f t="shared" si="0"/>
        <v/>
      </c>
      <c r="M31" s="101" t="str">
        <f t="shared" si="1"/>
        <v/>
      </c>
      <c r="N31" s="14"/>
      <c r="O31" s="8"/>
      <c r="P31" s="15"/>
      <c r="Q31" s="16"/>
    </row>
    <row r="32" spans="2:17" x14ac:dyDescent="0.3">
      <c r="B32" s="52">
        <v>28</v>
      </c>
      <c r="C32" s="90"/>
      <c r="D32" s="91"/>
      <c r="E32" s="94"/>
      <c r="F32" s="94"/>
      <c r="G32" s="92"/>
      <c r="H32" s="74"/>
      <c r="I32" s="92"/>
      <c r="J32" s="97"/>
      <c r="K32" s="94"/>
      <c r="L32" s="100" t="str">
        <f t="shared" si="0"/>
        <v/>
      </c>
      <c r="M32" s="101" t="str">
        <f t="shared" si="1"/>
        <v/>
      </c>
      <c r="N32" s="14"/>
      <c r="O32" s="8"/>
      <c r="P32" s="15"/>
      <c r="Q32" s="16"/>
    </row>
    <row r="33" spans="2:17" x14ac:dyDescent="0.3">
      <c r="B33" s="5">
        <v>29</v>
      </c>
      <c r="C33" s="90"/>
      <c r="D33" s="91"/>
      <c r="E33" s="94"/>
      <c r="F33" s="94"/>
      <c r="G33" s="92"/>
      <c r="H33" s="74"/>
      <c r="I33" s="92"/>
      <c r="J33" s="97"/>
      <c r="K33" s="94"/>
      <c r="L33" s="100" t="str">
        <f t="shared" si="0"/>
        <v/>
      </c>
      <c r="M33" s="101" t="str">
        <f t="shared" si="1"/>
        <v/>
      </c>
      <c r="N33" s="14"/>
      <c r="O33" s="8"/>
      <c r="P33" s="15"/>
      <c r="Q33" s="16"/>
    </row>
    <row r="34" spans="2:17" x14ac:dyDescent="0.3">
      <c r="B34" s="5">
        <v>30</v>
      </c>
      <c r="C34" s="90"/>
      <c r="D34" s="91"/>
      <c r="E34" s="94"/>
      <c r="F34" s="94"/>
      <c r="G34" s="92"/>
      <c r="H34" s="74"/>
      <c r="I34" s="92"/>
      <c r="J34" s="97"/>
      <c r="K34" s="94"/>
      <c r="L34" s="100" t="str">
        <f t="shared" si="0"/>
        <v/>
      </c>
      <c r="M34" s="101" t="str">
        <f t="shared" si="1"/>
        <v/>
      </c>
      <c r="N34" s="14"/>
      <c r="O34" s="8"/>
      <c r="P34" s="15"/>
      <c r="Q34" s="16"/>
    </row>
    <row r="35" spans="2:17" x14ac:dyDescent="0.3">
      <c r="B35" s="52">
        <v>31</v>
      </c>
      <c r="C35" s="90"/>
      <c r="D35" s="91"/>
      <c r="E35" s="94"/>
      <c r="F35" s="94"/>
      <c r="G35" s="92"/>
      <c r="H35" s="74"/>
      <c r="I35" s="92"/>
      <c r="J35" s="97"/>
      <c r="K35" s="94"/>
      <c r="L35" s="100" t="str">
        <f t="shared" si="0"/>
        <v/>
      </c>
      <c r="M35" s="101" t="str">
        <f t="shared" si="1"/>
        <v/>
      </c>
      <c r="N35" s="14"/>
      <c r="O35" s="8"/>
      <c r="P35" s="15"/>
      <c r="Q35" s="16"/>
    </row>
    <row r="36" spans="2:17" x14ac:dyDescent="0.3">
      <c r="B36" s="5">
        <v>32</v>
      </c>
      <c r="C36" s="90"/>
      <c r="D36" s="91"/>
      <c r="E36" s="94"/>
      <c r="F36" s="94"/>
      <c r="G36" s="92"/>
      <c r="H36" s="74"/>
      <c r="I36" s="92"/>
      <c r="J36" s="97"/>
      <c r="K36" s="94"/>
      <c r="L36" s="100" t="str">
        <f t="shared" si="0"/>
        <v/>
      </c>
      <c r="M36" s="101" t="str">
        <f t="shared" si="1"/>
        <v/>
      </c>
      <c r="N36" s="14"/>
      <c r="O36" s="8"/>
      <c r="P36" s="15"/>
      <c r="Q36" s="16"/>
    </row>
    <row r="37" spans="2:17" x14ac:dyDescent="0.3">
      <c r="B37" s="5">
        <v>33</v>
      </c>
      <c r="C37" s="90"/>
      <c r="D37" s="91"/>
      <c r="E37" s="94"/>
      <c r="F37" s="94"/>
      <c r="G37" s="92"/>
      <c r="H37" s="74"/>
      <c r="I37" s="92"/>
      <c r="J37" s="97"/>
      <c r="K37" s="94"/>
      <c r="L37" s="100" t="str">
        <f t="shared" si="0"/>
        <v/>
      </c>
      <c r="M37" s="101" t="str">
        <f t="shared" si="1"/>
        <v/>
      </c>
      <c r="N37" s="14"/>
      <c r="O37" s="8"/>
      <c r="P37" s="15"/>
      <c r="Q37" s="16"/>
    </row>
    <row r="38" spans="2:17" x14ac:dyDescent="0.3">
      <c r="B38" s="52">
        <v>34</v>
      </c>
      <c r="C38" s="90"/>
      <c r="D38" s="91"/>
      <c r="E38" s="94"/>
      <c r="F38" s="94"/>
      <c r="G38" s="92"/>
      <c r="H38" s="74"/>
      <c r="I38" s="92"/>
      <c r="J38" s="97"/>
      <c r="K38" s="94"/>
      <c r="L38" s="100" t="str">
        <f t="shared" si="0"/>
        <v/>
      </c>
      <c r="M38" s="101" t="str">
        <f t="shared" si="1"/>
        <v/>
      </c>
      <c r="N38" s="14"/>
      <c r="O38" s="8"/>
      <c r="P38" s="15"/>
      <c r="Q38" s="16"/>
    </row>
    <row r="39" spans="2:17" x14ac:dyDescent="0.3">
      <c r="B39" s="5">
        <v>35</v>
      </c>
      <c r="C39" s="90"/>
      <c r="D39" s="91"/>
      <c r="E39" s="92"/>
      <c r="F39" s="93"/>
      <c r="G39" s="94"/>
      <c r="H39" s="74"/>
      <c r="I39" s="92"/>
      <c r="J39" s="97"/>
      <c r="K39" s="94"/>
      <c r="L39" s="100" t="str">
        <f t="shared" si="0"/>
        <v/>
      </c>
      <c r="M39" s="101" t="str">
        <f t="shared" si="1"/>
        <v/>
      </c>
      <c r="N39" s="14"/>
      <c r="O39" s="8"/>
      <c r="P39" s="15"/>
      <c r="Q39" s="16"/>
    </row>
    <row r="40" spans="2:17" x14ac:dyDescent="0.3">
      <c r="B40" s="5">
        <v>36</v>
      </c>
      <c r="C40" s="90"/>
      <c r="D40" s="91"/>
      <c r="E40" s="92"/>
      <c r="F40" s="93"/>
      <c r="G40" s="94"/>
      <c r="H40" s="74"/>
      <c r="I40" s="92"/>
      <c r="J40" s="97"/>
      <c r="K40" s="94"/>
      <c r="L40" s="100" t="str">
        <f t="shared" si="0"/>
        <v/>
      </c>
      <c r="M40" s="101" t="str">
        <f t="shared" si="1"/>
        <v/>
      </c>
      <c r="N40" s="14"/>
      <c r="O40" s="8"/>
      <c r="P40" s="15"/>
      <c r="Q40" s="16"/>
    </row>
    <row r="41" spans="2:17" x14ac:dyDescent="0.3">
      <c r="B41" s="52">
        <v>37</v>
      </c>
      <c r="C41" s="90"/>
      <c r="D41" s="91"/>
      <c r="E41" s="92"/>
      <c r="F41" s="93"/>
      <c r="G41" s="94"/>
      <c r="H41" s="74"/>
      <c r="I41" s="92"/>
      <c r="J41" s="97"/>
      <c r="K41" s="94"/>
      <c r="L41" s="100" t="str">
        <f t="shared" si="0"/>
        <v/>
      </c>
      <c r="M41" s="101" t="str">
        <f t="shared" si="1"/>
        <v/>
      </c>
      <c r="N41" s="14"/>
      <c r="O41" s="8"/>
      <c r="P41" s="15"/>
      <c r="Q41" s="16"/>
    </row>
    <row r="42" spans="2:17" ht="13.5" thickBot="1" x14ac:dyDescent="0.35">
      <c r="B42" s="5">
        <v>38</v>
      </c>
      <c r="C42" s="90"/>
      <c r="D42" s="91"/>
      <c r="E42" s="92"/>
      <c r="F42" s="93"/>
      <c r="G42" s="92"/>
      <c r="H42" s="74"/>
      <c r="I42" s="92"/>
      <c r="J42" s="97"/>
      <c r="K42" s="94"/>
      <c r="L42" s="100" t="str">
        <f t="shared" si="0"/>
        <v/>
      </c>
      <c r="M42" s="101" t="str">
        <f t="shared" si="1"/>
        <v/>
      </c>
      <c r="N42" s="14"/>
      <c r="O42" s="8"/>
      <c r="P42" s="15"/>
      <c r="Q42" s="16"/>
    </row>
    <row r="43" spans="2:17" ht="13.5" thickTop="1" x14ac:dyDescent="0.3">
      <c r="K43" s="203" t="s">
        <v>32</v>
      </c>
      <c r="L43" s="204"/>
      <c r="M43" s="26">
        <f>SUM(M5:M42)</f>
        <v>0</v>
      </c>
      <c r="N43" s="11" t="s">
        <v>17</v>
      </c>
      <c r="O43" s="12" t="s">
        <v>29</v>
      </c>
      <c r="P43" s="12" t="s">
        <v>30</v>
      </c>
      <c r="Q43" s="13" t="s">
        <v>31</v>
      </c>
    </row>
    <row r="44" spans="2:17" x14ac:dyDescent="0.3">
      <c r="B44" s="1" t="s">
        <v>38</v>
      </c>
      <c r="E44" s="1" t="s">
        <v>39</v>
      </c>
      <c r="K44" s="205"/>
      <c r="L44" s="206"/>
      <c r="M44" s="26"/>
      <c r="N44" s="64"/>
      <c r="O44" s="63"/>
      <c r="P44" s="63"/>
      <c r="Q44" s="65"/>
    </row>
    <row r="45" spans="2:17" x14ac:dyDescent="0.3">
      <c r="B45" s="10" t="s">
        <v>42</v>
      </c>
      <c r="K45" s="207" t="s">
        <v>36</v>
      </c>
      <c r="L45" s="206"/>
      <c r="M45" s="26">
        <f>SUM(M43)</f>
        <v>0</v>
      </c>
      <c r="N45" s="66"/>
      <c r="O45" s="6"/>
      <c r="P45" s="5"/>
      <c r="Q45" s="49"/>
    </row>
    <row r="46" spans="2:17" x14ac:dyDescent="0.3">
      <c r="B46" s="10"/>
      <c r="L46" s="3"/>
      <c r="M46" s="3"/>
      <c r="N46" s="62"/>
      <c r="O46" s="30"/>
      <c r="P46" s="2"/>
      <c r="Q46" s="2"/>
    </row>
    <row r="47" spans="2:17" x14ac:dyDescent="0.3">
      <c r="B47" s="1" t="s">
        <v>47</v>
      </c>
      <c r="L47" s="3"/>
      <c r="M47" s="3"/>
      <c r="N47" s="62"/>
      <c r="O47" s="30"/>
      <c r="P47" s="2"/>
      <c r="Q47" s="2"/>
    </row>
    <row r="48" spans="2:17" ht="13.5" x14ac:dyDescent="0.35">
      <c r="C48" s="38"/>
      <c r="D48" s="38"/>
      <c r="E48" s="3"/>
      <c r="F48" s="3"/>
      <c r="G48" s="2"/>
      <c r="H48" s="2"/>
      <c r="L48" s="3"/>
      <c r="M48" s="3"/>
      <c r="N48" s="62"/>
      <c r="O48" s="73" t="s">
        <v>52</v>
      </c>
      <c r="P48" s="98"/>
      <c r="Q48" s="98"/>
    </row>
    <row r="49" spans="2:2" x14ac:dyDescent="0.3">
      <c r="B49" s="1" t="str">
        <f>'FIRST PG'!B53</f>
        <v>Revised 3/29/2021 by Julia Hoffer</v>
      </c>
    </row>
  </sheetData>
  <mergeCells count="16">
    <mergeCell ref="B1:S1"/>
    <mergeCell ref="B3:B4"/>
    <mergeCell ref="C3:C4"/>
    <mergeCell ref="D3:D4"/>
    <mergeCell ref="F3:F4"/>
    <mergeCell ref="G3:G4"/>
    <mergeCell ref="H3:H4"/>
    <mergeCell ref="I3:I4"/>
    <mergeCell ref="J3:J4"/>
    <mergeCell ref="L3:L4"/>
    <mergeCell ref="K43:L43"/>
    <mergeCell ref="K44:L44"/>
    <mergeCell ref="K45:L45"/>
    <mergeCell ref="M3:M4"/>
    <mergeCell ref="N3:Q3"/>
    <mergeCell ref="K3:K4"/>
  </mergeCells>
  <dataValidations count="1">
    <dataValidation type="list" allowBlank="1" showInputMessage="1" showErrorMessage="1" sqref="H5:H42">
      <formula1>ServiceCodes</formula1>
    </dataValidation>
  </dataValidations>
  <printOptions horizontalCentered="1"/>
  <pageMargins left="0.25" right="0.25" top="0.75" bottom="0.75" header="0.3" footer="0.3"/>
  <pageSetup scale="78" fitToWidth="0" orientation="landscape" r:id="rId1"/>
  <headerFooter alignWithMargins="0"/>
  <colBreaks count="1" manualBreakCount="1">
    <brk id="1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C13" sqref="C13"/>
    </sheetView>
  </sheetViews>
  <sheetFormatPr defaultRowHeight="12.5" x14ac:dyDescent="0.25"/>
  <cols>
    <col min="1" max="1" width="59.54296875" bestFit="1" customWidth="1"/>
    <col min="2" max="2" width="9.81640625" style="70" bestFit="1" customWidth="1"/>
    <col min="3" max="3" width="9.1796875" style="69"/>
  </cols>
  <sheetData>
    <row r="1" spans="1:3" s="71" customFormat="1" x14ac:dyDescent="0.25">
      <c r="A1" s="71" t="s">
        <v>57</v>
      </c>
      <c r="B1" s="71" t="s">
        <v>58</v>
      </c>
      <c r="C1" s="72" t="s">
        <v>59</v>
      </c>
    </row>
    <row r="2" spans="1:3" x14ac:dyDescent="0.25">
      <c r="A2" t="s">
        <v>60</v>
      </c>
      <c r="B2" s="70">
        <v>716</v>
      </c>
      <c r="C2" s="69">
        <v>16</v>
      </c>
    </row>
    <row r="3" spans="1:3" x14ac:dyDescent="0.25">
      <c r="A3" t="s">
        <v>61</v>
      </c>
      <c r="B3" s="70">
        <v>728</v>
      </c>
      <c r="C3" s="69">
        <v>8.5</v>
      </c>
    </row>
    <row r="4" spans="1:3" x14ac:dyDescent="0.25">
      <c r="A4" t="s">
        <v>62</v>
      </c>
      <c r="B4" s="70">
        <v>729</v>
      </c>
      <c r="C4" s="69">
        <v>85</v>
      </c>
    </row>
    <row r="5" spans="1:3" x14ac:dyDescent="0.25">
      <c r="A5" t="s">
        <v>63</v>
      </c>
      <c r="B5" s="70">
        <v>742</v>
      </c>
      <c r="C5" s="69">
        <v>85</v>
      </c>
    </row>
    <row r="6" spans="1:3" x14ac:dyDescent="0.25">
      <c r="A6" t="s">
        <v>64</v>
      </c>
      <c r="B6" s="70">
        <v>743</v>
      </c>
      <c r="C6" s="69">
        <v>8.5</v>
      </c>
    </row>
    <row r="7" spans="1:3" x14ac:dyDescent="0.25">
      <c r="A7" t="s">
        <v>65</v>
      </c>
      <c r="B7" s="70">
        <v>758</v>
      </c>
      <c r="C7" s="69">
        <v>22</v>
      </c>
    </row>
    <row r="8" spans="1:3" x14ac:dyDescent="0.25">
      <c r="A8" t="s">
        <v>66</v>
      </c>
      <c r="B8" s="70">
        <v>798</v>
      </c>
      <c r="C8" s="69">
        <v>22</v>
      </c>
    </row>
    <row r="9" spans="1:3" x14ac:dyDescent="0.25">
      <c r="A9" t="s">
        <v>67</v>
      </c>
      <c r="B9" s="70">
        <v>809</v>
      </c>
      <c r="C9" s="69">
        <v>55</v>
      </c>
    </row>
    <row r="10" spans="1:3" x14ac:dyDescent="0.25">
      <c r="A10" t="s">
        <v>68</v>
      </c>
      <c r="B10" s="70">
        <v>814</v>
      </c>
      <c r="C10" s="69">
        <v>80</v>
      </c>
    </row>
    <row r="11" spans="1:3" x14ac:dyDescent="0.25">
      <c r="A11" t="s">
        <v>69</v>
      </c>
      <c r="B11" s="70">
        <v>815</v>
      </c>
      <c r="C11" s="69">
        <v>80</v>
      </c>
    </row>
    <row r="12" spans="1:3" x14ac:dyDescent="0.25">
      <c r="A12" t="s">
        <v>70</v>
      </c>
      <c r="B12" s="70">
        <v>816</v>
      </c>
      <c r="C12" s="69">
        <v>70</v>
      </c>
    </row>
    <row r="13" spans="1:3" x14ac:dyDescent="0.25">
      <c r="A13" t="s">
        <v>71</v>
      </c>
      <c r="B13" s="70">
        <v>817</v>
      </c>
      <c r="C13" s="69">
        <v>65</v>
      </c>
    </row>
    <row r="14" spans="1:3" x14ac:dyDescent="0.25">
      <c r="A14" t="s">
        <v>72</v>
      </c>
      <c r="B14" s="70">
        <v>837</v>
      </c>
      <c r="C14" s="69">
        <v>69</v>
      </c>
    </row>
    <row r="15" spans="1:3" x14ac:dyDescent="0.25">
      <c r="A15" t="s">
        <v>73</v>
      </c>
      <c r="B15" s="70">
        <v>900</v>
      </c>
      <c r="C15" s="69">
        <v>162</v>
      </c>
    </row>
    <row r="16" spans="1:3" x14ac:dyDescent="0.25">
      <c r="A16" t="s">
        <v>74</v>
      </c>
      <c r="B16" s="70" t="s">
        <v>75</v>
      </c>
      <c r="C16" s="69">
        <v>22.18</v>
      </c>
    </row>
    <row r="17" spans="1:3" x14ac:dyDescent="0.25">
      <c r="A17" t="s">
        <v>76</v>
      </c>
      <c r="B17" s="70" t="s">
        <v>77</v>
      </c>
      <c r="C17" s="69">
        <v>24.69</v>
      </c>
    </row>
    <row r="18" spans="1:3" x14ac:dyDescent="0.25">
      <c r="A18" t="s">
        <v>78</v>
      </c>
      <c r="B18" s="70" t="s">
        <v>79</v>
      </c>
      <c r="C18" s="69">
        <v>40.28</v>
      </c>
    </row>
    <row r="19" spans="1:3" x14ac:dyDescent="0.25">
      <c r="A19" t="s">
        <v>80</v>
      </c>
      <c r="B19" s="70" t="s">
        <v>81</v>
      </c>
      <c r="C19" s="69">
        <v>29.88</v>
      </c>
    </row>
    <row r="20" spans="1:3" x14ac:dyDescent="0.25">
      <c r="A20" t="s">
        <v>82</v>
      </c>
      <c r="B20" s="70" t="s">
        <v>83</v>
      </c>
      <c r="C20" s="69">
        <v>133.91</v>
      </c>
    </row>
    <row r="21" spans="1:3" x14ac:dyDescent="0.25">
      <c r="A21" t="s">
        <v>84</v>
      </c>
      <c r="B21" s="70">
        <v>750</v>
      </c>
      <c r="C21" s="69">
        <v>16</v>
      </c>
    </row>
  </sheetData>
  <sheetProtection algorithmName="SHA-512" hashValue="W9e/Q6jqfGF9uF37OzFHk2A9g9cSHIlwH8Q92ZwbgUfhIweYdG/IJQo4gWl0Fmu5KsjFjKNrITpHVpwUHNQ59A==" saltValue="il7hoZkh6IU1KzCfb63uTg==" spinCount="100000" sheet="1" objects="1" scenarios="1"/>
  <sortState ref="A2:C25">
    <sortCondition ref="B2:B2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B6101366D3B94CBADE478C30C89E8F" ma:contentTypeVersion="12" ma:contentTypeDescription="Create a new document." ma:contentTypeScope="" ma:versionID="59f54ed45349447596071a9ef005c2a8">
  <xsd:schema xmlns:xsd="http://www.w3.org/2001/XMLSchema" xmlns:xs="http://www.w3.org/2001/XMLSchema" xmlns:p="http://schemas.microsoft.com/office/2006/metadata/properties" xmlns:ns2="b1c059d1-ea15-43e2-9d27-42173afa3b71" xmlns:ns3="3c561658-1ae1-42b2-93c5-393e903d47e7" targetNamespace="http://schemas.microsoft.com/office/2006/metadata/properties" ma:root="true" ma:fieldsID="9d20d4ac51b1985089f879a9bc4751ed" ns2:_="" ns3:_="">
    <xsd:import namespace="b1c059d1-ea15-43e2-9d27-42173afa3b71"/>
    <xsd:import namespace="3c561658-1ae1-42b2-93c5-393e903d47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059d1-ea15-43e2-9d27-42173afa3b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61658-1ae1-42b2-93c5-393e903d47e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7B8D47-ADAD-441A-B766-927267466326}">
  <ds:schemaRefs>
    <ds:schemaRef ds:uri="http://schemas.microsoft.com/office/infopath/2007/PartnerControls"/>
    <ds:schemaRef ds:uri="b1c059d1-ea15-43e2-9d27-42173afa3b7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3c561658-1ae1-42b2-93c5-393e903d47e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C1B9C60-5BAE-45AE-84F3-4C72EF7F40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64A4BD-0F89-45C7-96FE-EDEE5DCD7C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c059d1-ea15-43e2-9d27-42173afa3b71"/>
    <ds:schemaRef ds:uri="3c561658-1ae1-42b2-93c5-393e903d47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FIRST PG</vt:lpstr>
      <vt:lpstr>SECOND PG</vt:lpstr>
      <vt:lpstr>THIRD PG</vt:lpstr>
      <vt:lpstr>FOURTH PG</vt:lpstr>
      <vt:lpstr>FIFTH PG</vt:lpstr>
      <vt:lpstr>Rates</vt:lpstr>
      <vt:lpstr>CodesRatesComb</vt:lpstr>
      <vt:lpstr>'FIFTH PG'!Print_Area</vt:lpstr>
      <vt:lpstr>'FIRST PG'!Print_Area</vt:lpstr>
      <vt:lpstr>'FOURTH PG'!Print_Area</vt:lpstr>
      <vt:lpstr>'SECOND PG'!Print_Area</vt:lpstr>
      <vt:lpstr>'THIRD PG'!Print_Area</vt:lpstr>
      <vt:lpstr>Rates</vt:lpstr>
      <vt:lpstr>ServiceCodes</vt:lpstr>
      <vt:lpstr>SrvDescription</vt:lpstr>
    </vt:vector>
  </TitlesOfParts>
  <Company>Austin Travis County MHMR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ATCMHMR</dc:creator>
  <cp:lastModifiedBy>Chantel Valentin</cp:lastModifiedBy>
  <cp:revision/>
  <dcterms:created xsi:type="dcterms:W3CDTF">2003-07-02T19:17:00Z</dcterms:created>
  <dcterms:modified xsi:type="dcterms:W3CDTF">2021-03-29T17:22:21Z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0x0101005BB6101366D3B94CBADE478C30C89E8F</vt:lpwstr>
  </property>
</Properties>
</file>