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O:\USERS\UNIT117\Communications\Website\Provider Files\Files from Elliot\Rebrand\"/>
    </mc:Choice>
  </mc:AlternateContent>
  <workbookProtection workbookAlgorithmName="SHA-512" workbookHashValue="bOMlMTudX4y8mSUufe94J81ju2ATUDOBsZWQx+BDUYD5IxNx0qcM+fVd6lQE6U8lUUWCTjQB4rWzAYJdNykyQw==" workbookSaltValue="uMoUwRqixtpJ9wwQ1bIeeg==" workbookSpinCount="100000" lockStructure="1"/>
  <bookViews>
    <workbookView xWindow="0" yWindow="0" windowWidth="16980" windowHeight="10515"/>
  </bookViews>
  <sheets>
    <sheet name="FIRST PG" sheetId="2" r:id="rId1"/>
    <sheet name="SECOND PG" sheetId="3" r:id="rId2"/>
    <sheet name="THIRD PG" sheetId="6" r:id="rId3"/>
    <sheet name="FOURTH PG" sheetId="7" r:id="rId4"/>
    <sheet name="FIFTH PG" sheetId="8" r:id="rId5"/>
    <sheet name="Rates" sheetId="5" r:id="rId6"/>
  </sheets>
  <definedNames>
    <definedName name="CodesRatesComb">Rates!$B$2:$C$249</definedName>
    <definedName name="_xlnm.Print_Area" localSheetId="4">'FIFTH PG'!$A$1:$S$49</definedName>
    <definedName name="_xlnm.Print_Area" localSheetId="0">'FIRST PG'!$A$1:$U$53</definedName>
    <definedName name="_xlnm.Print_Area" localSheetId="3">'FOURTH PG'!$A$1:$S$49</definedName>
    <definedName name="_xlnm.Print_Area" localSheetId="1">'SECOND PG'!$A$1:$S$49</definedName>
    <definedName name="_xlnm.Print_Area" localSheetId="2">'THIRD PG'!$A$1:$S$49</definedName>
    <definedName name="Rates">Rates!$C$2:$C$249</definedName>
    <definedName name="ServiceCodes">Rates!$B$2:$B$249</definedName>
    <definedName name="SrvDescription">Rates!$A$2:$A$249</definedName>
  </definedNames>
  <calcPr calcId="152511"/>
</workbook>
</file>

<file path=xl/calcChain.xml><?xml version="1.0" encoding="utf-8"?>
<calcChain xmlns="http://schemas.openxmlformats.org/spreadsheetml/2006/main">
  <c r="B49" i="8" l="1"/>
  <c r="D2" i="8"/>
  <c r="B49" i="7"/>
  <c r="D2" i="7"/>
  <c r="B49" i="6"/>
  <c r="D2" i="6"/>
  <c r="B49" i="3"/>
  <c r="D2" i="3"/>
  <c r="N17" i="2" l="1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L12" i="3" l="1"/>
  <c r="M21" i="2"/>
  <c r="M16" i="2"/>
  <c r="N16" i="2" s="1"/>
  <c r="M6" i="8" l="1"/>
  <c r="M7" i="8"/>
  <c r="M8" i="8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M24" i="8"/>
  <c r="M25" i="8"/>
  <c r="M26" i="8"/>
  <c r="M27" i="8"/>
  <c r="M28" i="8"/>
  <c r="M29" i="8"/>
  <c r="M30" i="8"/>
  <c r="M31" i="8"/>
  <c r="M32" i="8"/>
  <c r="M33" i="8"/>
  <c r="M34" i="8"/>
  <c r="M35" i="8"/>
  <c r="M36" i="8"/>
  <c r="M37" i="8"/>
  <c r="M38" i="8"/>
  <c r="M39" i="8"/>
  <c r="M40" i="8"/>
  <c r="M41" i="8"/>
  <c r="M42" i="8"/>
  <c r="M6" i="7"/>
  <c r="M7" i="7"/>
  <c r="M8" i="7"/>
  <c r="M9" i="7"/>
  <c r="M10" i="7"/>
  <c r="M11" i="7"/>
  <c r="M12" i="7"/>
  <c r="M13" i="7"/>
  <c r="M14" i="7"/>
  <c r="M15" i="7"/>
  <c r="M16" i="7"/>
  <c r="M17" i="7"/>
  <c r="M18" i="7"/>
  <c r="M19" i="7"/>
  <c r="M20" i="7"/>
  <c r="M21" i="7"/>
  <c r="M22" i="7"/>
  <c r="M23" i="7"/>
  <c r="M24" i="7"/>
  <c r="M25" i="7"/>
  <c r="M26" i="7"/>
  <c r="M27" i="7"/>
  <c r="M28" i="7"/>
  <c r="M29" i="7"/>
  <c r="M30" i="7"/>
  <c r="M31" i="7"/>
  <c r="M32" i="7"/>
  <c r="M33" i="7"/>
  <c r="M34" i="7"/>
  <c r="M35" i="7"/>
  <c r="M36" i="7"/>
  <c r="M37" i="7"/>
  <c r="M38" i="7"/>
  <c r="M39" i="7"/>
  <c r="M40" i="7"/>
  <c r="M41" i="7"/>
  <c r="M42" i="7"/>
  <c r="M6" i="6"/>
  <c r="M7" i="6"/>
  <c r="M8" i="6"/>
  <c r="M9" i="6"/>
  <c r="M10" i="6"/>
  <c r="M11" i="6"/>
  <c r="M12" i="6"/>
  <c r="M13" i="6"/>
  <c r="M14" i="6"/>
  <c r="M15" i="6"/>
  <c r="M16" i="6"/>
  <c r="M17" i="6"/>
  <c r="M18" i="6"/>
  <c r="M19" i="6"/>
  <c r="M20" i="6"/>
  <c r="M21" i="6"/>
  <c r="M22" i="6"/>
  <c r="M23" i="6"/>
  <c r="M24" i="6"/>
  <c r="M25" i="6"/>
  <c r="M26" i="6"/>
  <c r="M27" i="6"/>
  <c r="M28" i="6"/>
  <c r="M29" i="6"/>
  <c r="M30" i="6"/>
  <c r="M31" i="6"/>
  <c r="M32" i="6"/>
  <c r="M33" i="6"/>
  <c r="M34" i="6"/>
  <c r="M35" i="6"/>
  <c r="M36" i="6"/>
  <c r="M37" i="6"/>
  <c r="M38" i="6"/>
  <c r="M39" i="6"/>
  <c r="M40" i="6"/>
  <c r="M41" i="6"/>
  <c r="M42" i="6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L6" i="8"/>
  <c r="L7" i="8"/>
  <c r="L8" i="8"/>
  <c r="L9" i="8"/>
  <c r="L10" i="8"/>
  <c r="L11" i="8"/>
  <c r="L12" i="8"/>
  <c r="L13" i="8"/>
  <c r="L14" i="8"/>
  <c r="L15" i="8"/>
  <c r="L16" i="8"/>
  <c r="L17" i="8"/>
  <c r="L18" i="8"/>
  <c r="L19" i="8"/>
  <c r="L20" i="8"/>
  <c r="L21" i="8"/>
  <c r="L22" i="8"/>
  <c r="L23" i="8"/>
  <c r="L24" i="8"/>
  <c r="L25" i="8"/>
  <c r="L26" i="8"/>
  <c r="L27" i="8"/>
  <c r="L28" i="8"/>
  <c r="L29" i="8"/>
  <c r="L30" i="8"/>
  <c r="L31" i="8"/>
  <c r="L32" i="8"/>
  <c r="L33" i="8"/>
  <c r="L34" i="8"/>
  <c r="L35" i="8"/>
  <c r="L36" i="8"/>
  <c r="L37" i="8"/>
  <c r="L38" i="8"/>
  <c r="L39" i="8"/>
  <c r="L40" i="8"/>
  <c r="L41" i="8"/>
  <c r="L42" i="8"/>
  <c r="L5" i="8"/>
  <c r="M5" i="8" s="1"/>
  <c r="L6" i="7"/>
  <c r="L7" i="7"/>
  <c r="L8" i="7"/>
  <c r="L9" i="7"/>
  <c r="L10" i="7"/>
  <c r="L11" i="7"/>
  <c r="L12" i="7"/>
  <c r="L13" i="7"/>
  <c r="L14" i="7"/>
  <c r="L15" i="7"/>
  <c r="L16" i="7"/>
  <c r="L17" i="7"/>
  <c r="L18" i="7"/>
  <c r="L19" i="7"/>
  <c r="L20" i="7"/>
  <c r="L21" i="7"/>
  <c r="L22" i="7"/>
  <c r="L23" i="7"/>
  <c r="L24" i="7"/>
  <c r="L25" i="7"/>
  <c r="L26" i="7"/>
  <c r="L27" i="7"/>
  <c r="L28" i="7"/>
  <c r="L29" i="7"/>
  <c r="L30" i="7"/>
  <c r="L31" i="7"/>
  <c r="L32" i="7"/>
  <c r="L33" i="7"/>
  <c r="L34" i="7"/>
  <c r="L35" i="7"/>
  <c r="L36" i="7"/>
  <c r="L37" i="7"/>
  <c r="L38" i="7"/>
  <c r="L39" i="7"/>
  <c r="L40" i="7"/>
  <c r="L41" i="7"/>
  <c r="L42" i="7"/>
  <c r="L5" i="7"/>
  <c r="M5" i="7" s="1"/>
  <c r="L6" i="6"/>
  <c r="L7" i="6"/>
  <c r="L8" i="6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L38" i="6"/>
  <c r="L39" i="6"/>
  <c r="L40" i="6"/>
  <c r="L41" i="6"/>
  <c r="L42" i="6"/>
  <c r="L5" i="6"/>
  <c r="M5" i="6" s="1"/>
  <c r="L5" i="3"/>
  <c r="M5" i="3" s="1"/>
  <c r="L6" i="3"/>
  <c r="L7" i="3"/>
  <c r="L8" i="3"/>
  <c r="L9" i="3"/>
  <c r="L10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M18" i="2"/>
  <c r="M17" i="2"/>
  <c r="M19" i="2"/>
  <c r="M20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43" i="7" l="1"/>
  <c r="M45" i="7" s="1"/>
  <c r="P41" i="2" s="1"/>
  <c r="M43" i="8"/>
  <c r="M45" i="8" s="1"/>
  <c r="P42" i="2" s="1"/>
  <c r="M43" i="6"/>
  <c r="M45" i="6" s="1"/>
  <c r="P40" i="2" s="1"/>
  <c r="M43" i="3"/>
  <c r="M45" i="3" s="1"/>
  <c r="P39" i="2" s="1"/>
  <c r="N36" i="2"/>
  <c r="N38" i="2" s="1"/>
  <c r="P38" i="2" s="1"/>
  <c r="N39" i="2" l="1"/>
  <c r="N40" i="2" s="1"/>
</calcChain>
</file>

<file path=xl/sharedStrings.xml><?xml version="1.0" encoding="utf-8"?>
<sst xmlns="http://schemas.openxmlformats.org/spreadsheetml/2006/main" count="202" uniqueCount="81">
  <si>
    <t>Client Name</t>
  </si>
  <si>
    <t>Unit #</t>
  </si>
  <si>
    <t>Fund #</t>
  </si>
  <si>
    <t># Units</t>
  </si>
  <si>
    <t>Page Subtotal</t>
  </si>
  <si>
    <t>Provider Page Total</t>
  </si>
  <si>
    <t xml:space="preserve">                             (Use a separate invoice form for each program area checked below)</t>
  </si>
  <si>
    <t>VENDOR INFORMATION:</t>
  </si>
  <si>
    <t>FOR CHILD &amp; FAMILY SERVICES</t>
  </si>
  <si>
    <t xml:space="preserve">           SUBMIT TO:</t>
  </si>
  <si>
    <t>Address  __________________________________________________</t>
  </si>
  <si>
    <t xml:space="preserve">               __________________________________________________</t>
  </si>
  <si>
    <t xml:space="preserve">            1717 West 10th.</t>
  </si>
  <si>
    <t>Telephone Number__________________________________________</t>
  </si>
  <si>
    <t xml:space="preserve">           Austin, TX 78703</t>
  </si>
  <si>
    <r>
      <t xml:space="preserve">Tax ID # </t>
    </r>
    <r>
      <rPr>
        <b/>
        <i/>
        <sz val="10"/>
        <rFont val="Times New Roman"/>
        <family val="1"/>
      </rPr>
      <t>or</t>
    </r>
    <r>
      <rPr>
        <i/>
        <sz val="10"/>
        <rFont val="Times New Roman"/>
        <family val="1"/>
      </rPr>
      <t xml:space="preserve"> Social Security # _________________________________</t>
    </r>
  </si>
  <si>
    <t xml:space="preserve"> Less Co-pays </t>
  </si>
  <si>
    <t xml:space="preserve">  (if applicable)</t>
  </si>
  <si>
    <t>Pg. 1 Total</t>
  </si>
  <si>
    <r>
      <t>Authorized Provider Signature:____________________________________</t>
    </r>
    <r>
      <rPr>
        <u/>
        <sz val="10"/>
        <rFont val="Times New Roman"/>
        <family val="1"/>
      </rPr>
      <t xml:space="preserve"> </t>
    </r>
  </si>
  <si>
    <t>Authorized Provider Signature</t>
  </si>
  <si>
    <t>Pg 2 Total</t>
  </si>
  <si>
    <t>Pg. 3 Total</t>
  </si>
  <si>
    <r>
      <t xml:space="preserve">INVOICE TOTAL </t>
    </r>
    <r>
      <rPr>
        <b/>
        <sz val="8"/>
        <rFont val="Arial"/>
        <family val="2"/>
      </rPr>
      <t/>
    </r>
  </si>
  <si>
    <t>Pg. 4 Total</t>
  </si>
  <si>
    <t>Date:_________________________</t>
  </si>
  <si>
    <t>Pg. 5 Total</t>
  </si>
  <si>
    <t>GRAND TOTAL PAID</t>
  </si>
  <si>
    <t>Unit # ______  Fund #______  Total_________</t>
  </si>
  <si>
    <t>Page ______  of ______</t>
  </si>
  <si>
    <t>Adjust.</t>
  </si>
  <si>
    <t>Line No.</t>
  </si>
  <si>
    <t>Service Date</t>
  </si>
  <si>
    <t>Line Total</t>
  </si>
  <si>
    <t xml:space="preserve">  Total Adjustments</t>
  </si>
  <si>
    <t xml:space="preserve">           (512) 804-3174</t>
  </si>
  <si>
    <r>
      <t>Type of Provider  -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>[ ]</t>
    </r>
    <r>
      <rPr>
        <i/>
        <sz val="10"/>
        <rFont val="Times New Roman"/>
        <family val="1"/>
      </rPr>
      <t xml:space="preserve">  Organization   </t>
    </r>
    <r>
      <rPr>
        <b/>
        <i/>
        <sz val="10"/>
        <rFont val="Times New Roman"/>
        <family val="1"/>
      </rPr>
      <t>[ ]</t>
    </r>
    <r>
      <rPr>
        <i/>
        <sz val="10"/>
        <rFont val="Times New Roman"/>
        <family val="1"/>
      </rPr>
      <t xml:space="preserve"> Individual</t>
    </r>
  </si>
  <si>
    <t xml:space="preserve">Consumer Name                    </t>
  </si>
  <si>
    <t>Service Code</t>
  </si>
  <si>
    <t xml:space="preserve">Coordinator                    </t>
  </si>
  <si>
    <t>Person Providing Service</t>
  </si>
  <si>
    <t>Unit Rate</t>
  </si>
  <si>
    <r>
      <t xml:space="preserve">(Individual Provider, </t>
    </r>
    <r>
      <rPr>
        <b/>
        <sz val="8"/>
        <rFont val="Times New Roman"/>
        <family val="1"/>
      </rPr>
      <t>or</t>
    </r>
    <r>
      <rPr>
        <sz val="8"/>
        <rFont val="Times New Roman"/>
        <family val="1"/>
      </rPr>
      <t xml:space="preserve"> Director of Provider Organization)</t>
    </r>
  </si>
  <si>
    <t>Total All Pages</t>
  </si>
  <si>
    <t>Provider Invoice Middle Page</t>
  </si>
  <si>
    <t>Provider Name_______________________________________________________</t>
  </si>
  <si>
    <t>ID Number/Name____________________________________________</t>
  </si>
  <si>
    <t>Auth #</t>
  </si>
  <si>
    <r>
      <t xml:space="preserve">FOR ATCIC OFFICE USE ONLY  </t>
    </r>
    <r>
      <rPr>
        <i/>
        <sz val="8"/>
        <rFont val="Times New Roman"/>
        <family val="1"/>
      </rPr>
      <t xml:space="preserve">                GL Acct. No.____________________      Invoice No.______________________</t>
    </r>
  </si>
  <si>
    <t xml:space="preserve"> ATCIC Case #</t>
  </si>
  <si>
    <t>Srv Code</t>
  </si>
  <si>
    <t>Rates</t>
  </si>
  <si>
    <t>Email Address ______________________________________________</t>
  </si>
  <si>
    <r>
      <t xml:space="preserve">FOR ATCIC OFFICE USE ONLY  </t>
    </r>
    <r>
      <rPr>
        <i/>
        <sz val="8"/>
        <rFont val="Times New Roman"/>
        <family val="1"/>
      </rPr>
      <t xml:space="preserve">                      GL Acct. No.____________________            Invoice No.______________________</t>
    </r>
  </si>
  <si>
    <t>Srv Descriptions</t>
  </si>
  <si>
    <t>Music Therapy</t>
  </si>
  <si>
    <t>Art Therapy</t>
  </si>
  <si>
    <t>Recreation Therapy</t>
  </si>
  <si>
    <t>Community Living Support-Bachelor's Level (Yes-Waiver)</t>
  </si>
  <si>
    <t>Community Living Support-Master's Level(YES-Waiver)</t>
  </si>
  <si>
    <t>Paraprofessional Services (Yes-Waiver)</t>
  </si>
  <si>
    <t>Family Support (Yes-Waiver)</t>
  </si>
  <si>
    <t>In-Home Respite in client's home 10 hrs or less per day (Yes-Waiver)</t>
  </si>
  <si>
    <t>Certified Animal Assisted Therapy (Yes-Waiver)</t>
  </si>
  <si>
    <t>Daily Respite (GRO Facility)</t>
  </si>
  <si>
    <t>Animal Assisted Therapy, Licensed</t>
  </si>
  <si>
    <t>Licensed Nutritional Counseling</t>
  </si>
  <si>
    <t xml:space="preserve">          Julia Hoffer</t>
  </si>
  <si>
    <t xml:space="preserve">If Delivering in Person: </t>
  </si>
  <si>
    <t>If Mailing Please Mail To:</t>
  </si>
  <si>
    <t xml:space="preserve">         Julia Hoffer</t>
  </si>
  <si>
    <t>P.O. Box 3548</t>
  </si>
  <si>
    <t>Austin, TX  78764</t>
  </si>
  <si>
    <t>Revised 1/25/2016 Julia Hoffer</t>
  </si>
  <si>
    <t>[ ] BHS Services          [ ] IDD SERVICES        [ ] ECI         [ ] CHILDREN'S CONTINUUM        [ ] THE CHILDREN'S PARTNERSHIP        [ ] Integral Care-CFS        [ ] YAFAC        [X] YES WAIVER</t>
  </si>
  <si>
    <t xml:space="preserve">             Integral Care</t>
  </si>
  <si>
    <t xml:space="preserve">                Integral Care</t>
  </si>
  <si>
    <t xml:space="preserve"> Integral Care Case #</t>
  </si>
  <si>
    <t>FOR Integral Care OFFICE USE ONLY                     GL Acct. No.____________________        Invoice No.______________________</t>
  </si>
  <si>
    <t>Integral Care Office Use Only</t>
  </si>
  <si>
    <t>Integral Care Staff Signature:__________________________________________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</si>
</sst>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19" x14ac:knownFonts="1">
    <font>
      <sz val="10"/>
      <name val="Arial"/>
    </font>
    <font>
      <b/>
      <sz val="10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b/>
      <u/>
      <sz val="10"/>
      <name val="Times New Roman"/>
      <family val="1"/>
    </font>
    <font>
      <b/>
      <u/>
      <sz val="8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i/>
      <sz val="8"/>
      <name val="Times New Roman"/>
      <family val="1"/>
    </font>
    <font>
      <u/>
      <sz val="10"/>
      <name val="Times New Roman"/>
      <family val="1"/>
    </font>
    <font>
      <b/>
      <sz val="8"/>
      <name val="Arial"/>
      <family val="2"/>
    </font>
    <font>
      <i/>
      <u/>
      <sz val="10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16" fillId="0" borderId="0" applyFont="0" applyFill="0" applyBorder="0" applyAlignment="0" applyProtection="0"/>
  </cellStyleXfs>
  <cellXfs count="196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2" borderId="0" xfId="0" applyFont="1" applyFill="1" applyBorder="1"/>
    <xf numFmtId="0" fontId="4" fillId="0" borderId="1" xfId="0" applyFont="1" applyBorder="1" applyAlignment="1">
      <alignment horizontal="centerContinuous"/>
    </xf>
    <xf numFmtId="0" fontId="3" fillId="0" borderId="2" xfId="0" applyFont="1" applyBorder="1"/>
    <xf numFmtId="164" fontId="3" fillId="0" borderId="2" xfId="0" applyNumberFormat="1" applyFont="1" applyBorder="1"/>
    <xf numFmtId="14" fontId="3" fillId="0" borderId="0" xfId="0" applyNumberFormat="1" applyFont="1" applyBorder="1"/>
    <xf numFmtId="164" fontId="3" fillId="2" borderId="2" xfId="0" applyNumberFormat="1" applyFont="1" applyFill="1" applyBorder="1"/>
    <xf numFmtId="164" fontId="3" fillId="2" borderId="0" xfId="0" applyNumberFormat="1" applyFont="1" applyFill="1" applyBorder="1"/>
    <xf numFmtId="0" fontId="4" fillId="0" borderId="0" xfId="0" applyFont="1"/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164" fontId="3" fillId="2" borderId="7" xfId="0" applyNumberFormat="1" applyFont="1" applyFill="1" applyBorder="1"/>
    <xf numFmtId="0" fontId="3" fillId="2" borderId="2" xfId="0" applyFont="1" applyFill="1" applyBorder="1"/>
    <xf numFmtId="0" fontId="3" fillId="2" borderId="8" xfId="0" applyFont="1" applyFill="1" applyBorder="1"/>
    <xf numFmtId="0" fontId="4" fillId="2" borderId="0" xfId="0" applyFont="1" applyFill="1"/>
    <xf numFmtId="0" fontId="8" fillId="2" borderId="0" xfId="0" applyFont="1" applyFill="1"/>
    <xf numFmtId="0" fontId="9" fillId="2" borderId="0" xfId="0" applyFont="1" applyFill="1"/>
    <xf numFmtId="0" fontId="9" fillId="0" borderId="0" xfId="0" applyFont="1"/>
    <xf numFmtId="0" fontId="10" fillId="0" borderId="0" xfId="0" applyFont="1"/>
    <xf numFmtId="0" fontId="12" fillId="0" borderId="0" xfId="0" applyFont="1"/>
    <xf numFmtId="0" fontId="4" fillId="2" borderId="7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1" fillId="2" borderId="0" xfId="0" applyFont="1" applyFill="1" applyBorder="1" applyAlignment="1"/>
    <xf numFmtId="164" fontId="3" fillId="2" borderId="1" xfId="0" applyNumberFormat="1" applyFont="1" applyFill="1" applyBorder="1"/>
    <xf numFmtId="0" fontId="3" fillId="2" borderId="13" xfId="0" applyFont="1" applyFill="1" applyBorder="1"/>
    <xf numFmtId="0" fontId="3" fillId="2" borderId="0" xfId="0" applyFont="1" applyFill="1" applyBorder="1" applyAlignment="1">
      <alignment horizontal="left"/>
    </xf>
    <xf numFmtId="164" fontId="3" fillId="2" borderId="0" xfId="0" applyNumberFormat="1" applyFont="1" applyFill="1"/>
    <xf numFmtId="164" fontId="3" fillId="0" borderId="0" xfId="0" applyNumberFormat="1" applyFont="1" applyBorder="1"/>
    <xf numFmtId="0" fontId="3" fillId="2" borderId="14" xfId="0" applyFont="1" applyFill="1" applyBorder="1"/>
    <xf numFmtId="0" fontId="3" fillId="2" borderId="15" xfId="0" applyFont="1" applyFill="1" applyBorder="1"/>
    <xf numFmtId="0" fontId="3" fillId="2" borderId="16" xfId="0" applyFont="1" applyFill="1" applyBorder="1"/>
    <xf numFmtId="0" fontId="3" fillId="2" borderId="14" xfId="0" applyFont="1" applyFill="1" applyBorder="1" applyAlignment="1">
      <alignment horizontal="left"/>
    </xf>
    <xf numFmtId="0" fontId="3" fillId="2" borderId="14" xfId="0" applyFont="1" applyFill="1" applyBorder="1" applyAlignment="1">
      <alignment horizontal="center"/>
    </xf>
    <xf numFmtId="0" fontId="3" fillId="2" borderId="17" xfId="0" applyFont="1" applyFill="1" applyBorder="1"/>
    <xf numFmtId="0" fontId="3" fillId="2" borderId="0" xfId="0" applyFont="1" applyFill="1" applyBorder="1" applyAlignment="1">
      <alignment horizontal="center"/>
    </xf>
    <xf numFmtId="0" fontId="11" fillId="2" borderId="0" xfId="0" applyFont="1" applyFill="1" applyBorder="1"/>
    <xf numFmtId="0" fontId="15" fillId="2" borderId="0" xfId="0" applyFont="1" applyFill="1" applyBorder="1"/>
    <xf numFmtId="0" fontId="3" fillId="2" borderId="18" xfId="0" applyFont="1" applyFill="1" applyBorder="1"/>
    <xf numFmtId="0" fontId="3" fillId="2" borderId="15" xfId="0" applyFont="1" applyFill="1" applyBorder="1" applyAlignment="1">
      <alignment horizontal="left"/>
    </xf>
    <xf numFmtId="0" fontId="3" fillId="2" borderId="15" xfId="0" applyFont="1" applyFill="1" applyBorder="1" applyAlignment="1">
      <alignment horizontal="center"/>
    </xf>
    <xf numFmtId="0" fontId="6" fillId="0" borderId="17" xfId="0" applyFont="1" applyBorder="1"/>
    <xf numFmtId="0" fontId="3" fillId="0" borderId="19" xfId="0" applyFont="1" applyBorder="1"/>
    <xf numFmtId="0" fontId="6" fillId="0" borderId="18" xfId="0" applyFont="1" applyBorder="1"/>
    <xf numFmtId="164" fontId="3" fillId="0" borderId="15" xfId="0" applyNumberFormat="1" applyFont="1" applyBorder="1"/>
    <xf numFmtId="0" fontId="3" fillId="0" borderId="15" xfId="0" applyFont="1" applyBorder="1"/>
    <xf numFmtId="0" fontId="3" fillId="0" borderId="20" xfId="0" applyFont="1" applyBorder="1"/>
    <xf numFmtId="0" fontId="3" fillId="0" borderId="8" xfId="0" applyFont="1" applyBorder="1"/>
    <xf numFmtId="0" fontId="12" fillId="0" borderId="0" xfId="0" applyFont="1" applyAlignment="1"/>
    <xf numFmtId="0" fontId="4" fillId="0" borderId="0" xfId="0" applyFont="1" applyAlignment="1"/>
    <xf numFmtId="0" fontId="3" fillId="0" borderId="21" xfId="0" applyFont="1" applyBorder="1"/>
    <xf numFmtId="0" fontId="4" fillId="0" borderId="24" xfId="0" applyFont="1" applyBorder="1"/>
    <xf numFmtId="0" fontId="3" fillId="2" borderId="27" xfId="0" applyFont="1" applyFill="1" applyBorder="1"/>
    <xf numFmtId="0" fontId="1" fillId="2" borderId="15" xfId="0" applyFont="1" applyFill="1" applyBorder="1" applyAlignment="1"/>
    <xf numFmtId="164" fontId="3" fillId="2" borderId="8" xfId="0" applyNumberFormat="1" applyFont="1" applyFill="1" applyBorder="1"/>
    <xf numFmtId="0" fontId="3" fillId="2" borderId="0" xfId="0" applyFont="1" applyFill="1" applyBorder="1" applyAlignment="1"/>
    <xf numFmtId="0" fontId="3" fillId="2" borderId="19" xfId="0" applyFont="1" applyFill="1" applyBorder="1" applyAlignment="1">
      <alignment horizontal="center"/>
    </xf>
    <xf numFmtId="164" fontId="3" fillId="2" borderId="22" xfId="0" applyNumberFormat="1" applyFont="1" applyFill="1" applyBorder="1"/>
    <xf numFmtId="164" fontId="3" fillId="2" borderId="6" xfId="0" applyNumberFormat="1" applyFont="1" applyFill="1" applyBorder="1"/>
    <xf numFmtId="0" fontId="11" fillId="0" borderId="0" xfId="0" applyFont="1" applyAlignment="1"/>
    <xf numFmtId="0" fontId="6" fillId="0" borderId="0" xfId="0" applyFont="1" applyBorder="1"/>
    <xf numFmtId="0" fontId="0" fillId="0" borderId="2" xfId="0" applyBorder="1" applyAlignment="1"/>
    <xf numFmtId="0" fontId="1" fillId="0" borderId="7" xfId="0" applyFont="1" applyBorder="1" applyAlignment="1">
      <alignment horizontal="center"/>
    </xf>
    <xf numFmtId="0" fontId="0" fillId="0" borderId="8" xfId="0" applyBorder="1" applyAlignment="1"/>
    <xf numFmtId="0" fontId="6" fillId="0" borderId="7" xfId="0" applyFont="1" applyBorder="1"/>
    <xf numFmtId="0" fontId="0" fillId="0" borderId="32" xfId="0" applyBorder="1" applyAlignment="1"/>
    <xf numFmtId="0" fontId="0" fillId="0" borderId="43" xfId="0" applyBorder="1" applyAlignment="1"/>
    <xf numFmtId="0" fontId="0" fillId="0" borderId="39" xfId="0" applyBorder="1" applyAlignment="1"/>
    <xf numFmtId="0" fontId="3" fillId="0" borderId="0" xfId="0" applyFont="1" applyProtection="1">
      <protection locked="0"/>
    </xf>
    <xf numFmtId="0" fontId="0" fillId="0" borderId="0" xfId="0" applyAlignment="1" applyProtection="1">
      <protection locked="0"/>
    </xf>
    <xf numFmtId="0" fontId="3" fillId="0" borderId="21" xfId="0" applyFont="1" applyBorder="1" applyProtection="1">
      <protection locked="0"/>
    </xf>
    <xf numFmtId="0" fontId="3" fillId="0" borderId="22" xfId="0" applyFont="1" applyBorder="1" applyProtection="1">
      <protection locked="0"/>
    </xf>
    <xf numFmtId="0" fontId="3" fillId="0" borderId="23" xfId="0" applyFont="1" applyBorder="1" applyProtection="1">
      <protection locked="0"/>
    </xf>
    <xf numFmtId="0" fontId="3" fillId="0" borderId="0" xfId="0" applyFont="1" applyProtection="1"/>
    <xf numFmtId="0" fontId="8" fillId="2" borderId="0" xfId="0" applyFont="1" applyFill="1" applyProtection="1"/>
    <xf numFmtId="0" fontId="0" fillId="0" borderId="0" xfId="0" applyAlignment="1" applyProtection="1">
      <alignment wrapText="1"/>
    </xf>
    <xf numFmtId="0" fontId="4" fillId="0" borderId="0" xfId="0" applyFont="1" applyProtection="1"/>
    <xf numFmtId="0" fontId="0" fillId="0" borderId="0" xfId="0" applyAlignment="1" applyProtection="1"/>
    <xf numFmtId="0" fontId="11" fillId="0" borderId="0" xfId="0" applyFont="1" applyAlignment="1" applyProtection="1"/>
    <xf numFmtId="0" fontId="6" fillId="0" borderId="0" xfId="0" applyFont="1" applyAlignment="1" applyProtection="1"/>
    <xf numFmtId="0" fontId="11" fillId="0" borderId="0" xfId="0" applyFont="1" applyProtection="1"/>
    <xf numFmtId="0" fontId="3" fillId="0" borderId="0" xfId="0" applyFont="1" applyAlignment="1" applyProtection="1"/>
    <xf numFmtId="0" fontId="4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center"/>
    </xf>
    <xf numFmtId="0" fontId="4" fillId="0" borderId="0" xfId="0" applyFont="1" applyAlignment="1" applyProtection="1"/>
    <xf numFmtId="0" fontId="0" fillId="0" borderId="0" xfId="0" applyAlignment="1" applyProtection="1">
      <alignment horizontal="center"/>
    </xf>
    <xf numFmtId="0" fontId="4" fillId="0" borderId="32" xfId="0" applyFont="1" applyBorder="1" applyAlignment="1" applyProtection="1">
      <alignment horizontal="center"/>
    </xf>
    <xf numFmtId="0" fontId="4" fillId="0" borderId="2" xfId="0" applyFont="1" applyBorder="1" applyAlignment="1" applyProtection="1">
      <alignment horizontal="centerContinuous" wrapText="1"/>
    </xf>
    <xf numFmtId="0" fontId="4" fillId="0" borderId="11" xfId="0" applyFont="1" applyBorder="1" applyAlignment="1" applyProtection="1">
      <alignment horizontal="center" wrapText="1"/>
    </xf>
    <xf numFmtId="0" fontId="4" fillId="0" borderId="25" xfId="0" applyFont="1" applyBorder="1" applyProtection="1"/>
    <xf numFmtId="0" fontId="4" fillId="0" borderId="42" xfId="0" applyFont="1" applyBorder="1" applyProtection="1"/>
    <xf numFmtId="0" fontId="4" fillId="0" borderId="41" xfId="0" applyFont="1" applyBorder="1" applyAlignment="1" applyProtection="1">
      <alignment horizontal="center" wrapText="1"/>
    </xf>
    <xf numFmtId="0" fontId="4" fillId="2" borderId="7" xfId="0" applyFont="1" applyFill="1" applyBorder="1" applyAlignment="1" applyProtection="1">
      <alignment horizontal="center"/>
    </xf>
    <xf numFmtId="0" fontId="4" fillId="2" borderId="2" xfId="0" applyFont="1" applyFill="1" applyBorder="1" applyAlignment="1" applyProtection="1">
      <alignment horizontal="center"/>
    </xf>
    <xf numFmtId="0" fontId="4" fillId="2" borderId="8" xfId="0" applyFont="1" applyFill="1" applyBorder="1" applyAlignment="1" applyProtection="1">
      <alignment horizontal="center"/>
    </xf>
    <xf numFmtId="164" fontId="3" fillId="2" borderId="7" xfId="0" applyNumberFormat="1" applyFont="1" applyFill="1" applyBorder="1" applyProtection="1"/>
    <xf numFmtId="164" fontId="3" fillId="2" borderId="2" xfId="0" applyNumberFormat="1" applyFont="1" applyFill="1" applyBorder="1" applyProtection="1"/>
    <xf numFmtId="0" fontId="3" fillId="2" borderId="2" xfId="0" applyFont="1" applyFill="1" applyBorder="1" applyProtection="1"/>
    <xf numFmtId="0" fontId="3" fillId="2" borderId="8" xfId="0" applyFont="1" applyFill="1" applyBorder="1" applyProtection="1"/>
    <xf numFmtId="164" fontId="3" fillId="2" borderId="9" xfId="0" applyNumberFormat="1" applyFont="1" applyFill="1" applyBorder="1" applyProtection="1"/>
    <xf numFmtId="164" fontId="3" fillId="2" borderId="10" xfId="0" applyNumberFormat="1" applyFont="1" applyFill="1" applyBorder="1" applyProtection="1"/>
    <xf numFmtId="0" fontId="3" fillId="2" borderId="11" xfId="0" applyFont="1" applyFill="1" applyBorder="1" applyProtection="1"/>
    <xf numFmtId="0" fontId="3" fillId="2" borderId="12" xfId="0" applyFont="1" applyFill="1" applyBorder="1" applyProtection="1"/>
    <xf numFmtId="0" fontId="3" fillId="0" borderId="21" xfId="0" applyNumberFormat="1" applyFont="1" applyBorder="1" applyProtection="1">
      <protection locked="0"/>
    </xf>
    <xf numFmtId="14" fontId="3" fillId="0" borderId="21" xfId="0" applyNumberFormat="1" applyFont="1" applyBorder="1" applyProtection="1">
      <protection locked="0"/>
    </xf>
    <xf numFmtId="0" fontId="3" fillId="0" borderId="2" xfId="0" applyNumberFormat="1" applyFont="1" applyBorder="1" applyProtection="1">
      <protection locked="0"/>
    </xf>
    <xf numFmtId="14" fontId="3" fillId="0" borderId="2" xfId="0" applyNumberFormat="1" applyFont="1" applyBorder="1" applyProtection="1">
      <protection locked="0"/>
    </xf>
    <xf numFmtId="0" fontId="3" fillId="0" borderId="1" xfId="0" applyFont="1" applyBorder="1" applyProtection="1">
      <protection locked="0"/>
    </xf>
    <xf numFmtId="0" fontId="3" fillId="0" borderId="3" xfId="0" applyFont="1" applyBorder="1" applyProtection="1">
      <protection locked="0"/>
    </xf>
    <xf numFmtId="0" fontId="3" fillId="0" borderId="2" xfId="0" applyFont="1" applyBorder="1" applyProtection="1">
      <protection locked="0"/>
    </xf>
    <xf numFmtId="0" fontId="10" fillId="0" borderId="0" xfId="0" applyFont="1" applyProtection="1">
      <protection locked="0"/>
    </xf>
    <xf numFmtId="0" fontId="3" fillId="0" borderId="22" xfId="0" applyFont="1" applyBorder="1" applyAlignment="1" applyProtection="1">
      <protection locked="0"/>
    </xf>
    <xf numFmtId="0" fontId="3" fillId="0" borderId="1" xfId="0" applyFont="1" applyBorder="1" applyAlignment="1" applyProtection="1">
      <protection locked="0"/>
    </xf>
    <xf numFmtId="0" fontId="3" fillId="0" borderId="0" xfId="0" applyFont="1" applyBorder="1" applyProtection="1">
      <protection locked="0"/>
    </xf>
    <xf numFmtId="0" fontId="10" fillId="0" borderId="0" xfId="0" applyFont="1" applyProtection="1"/>
    <xf numFmtId="0" fontId="10" fillId="0" borderId="0" xfId="0" applyFont="1" applyAlignment="1" applyProtection="1"/>
    <xf numFmtId="44" fontId="3" fillId="0" borderId="23" xfId="1" applyFont="1" applyBorder="1" applyProtection="1"/>
    <xf numFmtId="44" fontId="3" fillId="0" borderId="21" xfId="1" applyFont="1" applyBorder="1" applyProtection="1"/>
    <xf numFmtId="44" fontId="3" fillId="0" borderId="21" xfId="1" applyFont="1" applyBorder="1"/>
    <xf numFmtId="44" fontId="3" fillId="0" borderId="22" xfId="1" applyFont="1" applyBorder="1"/>
    <xf numFmtId="0" fontId="17" fillId="0" borderId="0" xfId="0" applyFont="1" applyFill="1" applyAlignment="1">
      <alignment horizontal="left"/>
    </xf>
    <xf numFmtId="44" fontId="17" fillId="0" borderId="0" xfId="1" applyFont="1" applyFill="1" applyAlignment="1">
      <alignment horizontal="left"/>
    </xf>
    <xf numFmtId="0" fontId="17" fillId="0" borderId="0" xfId="0" applyFont="1" applyFill="1"/>
    <xf numFmtId="0" fontId="17" fillId="0" borderId="0" xfId="0" applyFont="1" applyFill="1" applyAlignment="1">
      <alignment horizontal="right"/>
    </xf>
    <xf numFmtId="44" fontId="17" fillId="0" borderId="0" xfId="1" applyFont="1" applyFill="1"/>
    <xf numFmtId="0" fontId="18" fillId="0" borderId="0" xfId="0" applyFont="1" applyAlignment="1" applyProtection="1">
      <alignment horizontal="right"/>
    </xf>
    <xf numFmtId="0" fontId="18" fillId="0" borderId="0" xfId="0" applyFont="1" applyAlignment="1">
      <alignment horizontal="right"/>
    </xf>
    <xf numFmtId="0" fontId="11" fillId="0" borderId="0" xfId="0" applyFont="1" applyAlignment="1" applyProtection="1"/>
    <xf numFmtId="0" fontId="0" fillId="0" borderId="0" xfId="0" applyAlignment="1"/>
    <xf numFmtId="0" fontId="11" fillId="0" borderId="0" xfId="0" applyFont="1" applyAlignment="1" applyProtection="1">
      <alignment horizontal="center"/>
    </xf>
    <xf numFmtId="0" fontId="0" fillId="0" borderId="0" xfId="0" applyAlignment="1">
      <alignment horizontal="center"/>
    </xf>
    <xf numFmtId="164" fontId="3" fillId="0" borderId="0" xfId="0" applyNumberFormat="1" applyFont="1" applyBorder="1" applyAlignment="1"/>
    <xf numFmtId="0" fontId="0" fillId="0" borderId="0" xfId="0" applyBorder="1" applyAlignment="1"/>
    <xf numFmtId="164" fontId="3" fillId="0" borderId="34" xfId="0" applyNumberFormat="1" applyFont="1" applyBorder="1" applyAlignment="1"/>
    <xf numFmtId="0" fontId="0" fillId="0" borderId="34" xfId="0" applyBorder="1" applyAlignment="1"/>
    <xf numFmtId="0" fontId="1" fillId="0" borderId="16" xfId="0" applyFont="1" applyBorder="1" applyAlignment="1">
      <alignment horizontal="center"/>
    </xf>
    <xf numFmtId="0" fontId="0" fillId="0" borderId="14" xfId="0" applyBorder="1" applyAlignment="1"/>
    <xf numFmtId="0" fontId="0" fillId="0" borderId="28" xfId="0" applyBorder="1" applyAlignment="1"/>
    <xf numFmtId="0" fontId="3" fillId="0" borderId="1" xfId="0" applyFont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0" borderId="11" xfId="0" applyFont="1" applyBorder="1" applyAlignment="1" applyProtection="1">
      <alignment horizontal="center" wrapText="1"/>
    </xf>
    <xf numFmtId="0" fontId="0" fillId="0" borderId="26" xfId="0" applyBorder="1" applyAlignment="1" applyProtection="1"/>
    <xf numFmtId="0" fontId="4" fillId="0" borderId="29" xfId="0" applyFont="1" applyBorder="1" applyAlignment="1" applyProtection="1">
      <alignment horizontal="center" wrapText="1"/>
    </xf>
    <xf numFmtId="0" fontId="0" fillId="0" borderId="30" xfId="0" applyBorder="1" applyAlignment="1" applyProtection="1"/>
    <xf numFmtId="0" fontId="0" fillId="0" borderId="24" xfId="0" applyBorder="1" applyAlignment="1" applyProtection="1"/>
    <xf numFmtId="0" fontId="0" fillId="0" borderId="25" xfId="0" applyBorder="1" applyAlignment="1" applyProtection="1"/>
    <xf numFmtId="0" fontId="0" fillId="0" borderId="26" xfId="0" applyBorder="1" applyAlignment="1" applyProtection="1">
      <alignment horizontal="center"/>
    </xf>
    <xf numFmtId="0" fontId="4" fillId="0" borderId="11" xfId="0" applyFont="1" applyBorder="1" applyAlignment="1">
      <alignment wrapText="1"/>
    </xf>
    <xf numFmtId="0" fontId="0" fillId="0" borderId="26" xfId="0" applyBorder="1" applyAlignment="1"/>
    <xf numFmtId="0" fontId="4" fillId="0" borderId="11" xfId="0" applyFont="1" applyBorder="1" applyAlignment="1">
      <alignment horizontal="center" wrapText="1"/>
    </xf>
    <xf numFmtId="0" fontId="4" fillId="0" borderId="30" xfId="0" applyFont="1" applyBorder="1" applyAlignment="1" applyProtection="1">
      <alignment horizontal="center" wrapText="1"/>
    </xf>
    <xf numFmtId="0" fontId="3" fillId="0" borderId="1" xfId="0" applyFont="1" applyBorder="1" applyAlignment="1" applyProtection="1">
      <alignment horizontal="center"/>
      <protection locked="0"/>
    </xf>
    <xf numFmtId="0" fontId="0" fillId="0" borderId="34" xfId="0" applyBorder="1" applyAlignment="1">
      <alignment horizontal="center"/>
    </xf>
    <xf numFmtId="0" fontId="0" fillId="0" borderId="3" xfId="0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1" fillId="2" borderId="33" xfId="0" applyFont="1" applyFill="1" applyBorder="1" applyAlignment="1"/>
    <xf numFmtId="0" fontId="0" fillId="0" borderId="3" xfId="0" applyBorder="1" applyAlignment="1"/>
    <xf numFmtId="0" fontId="1" fillId="2" borderId="35" xfId="0" applyFont="1" applyFill="1" applyBorder="1" applyAlignment="1">
      <alignment horizontal="left"/>
    </xf>
    <xf numFmtId="0" fontId="0" fillId="0" borderId="36" xfId="0" applyBorder="1" applyAlignment="1"/>
    <xf numFmtId="0" fontId="0" fillId="0" borderId="37" xfId="0" applyBorder="1" applyAlignment="1"/>
    <xf numFmtId="0" fontId="1" fillId="2" borderId="38" xfId="0" applyFont="1" applyFill="1" applyBorder="1" applyAlignment="1"/>
    <xf numFmtId="0" fontId="0" fillId="0" borderId="39" xfId="0" applyBorder="1" applyAlignment="1"/>
    <xf numFmtId="0" fontId="0" fillId="0" borderId="40" xfId="0" applyBorder="1" applyAlignment="1"/>
    <xf numFmtId="0" fontId="3" fillId="0" borderId="22" xfId="0" applyFont="1" applyBorder="1" applyAlignment="1" applyProtection="1">
      <protection locked="0"/>
    </xf>
    <xf numFmtId="0" fontId="0" fillId="0" borderId="23" xfId="0" applyBorder="1" applyAlignment="1" applyProtection="1">
      <protection locked="0"/>
    </xf>
    <xf numFmtId="0" fontId="7" fillId="2" borderId="0" xfId="0" applyFont="1" applyFill="1" applyAlignment="1">
      <alignment horizontal="center"/>
    </xf>
    <xf numFmtId="0" fontId="12" fillId="2" borderId="4" xfId="0" applyFont="1" applyFill="1" applyBorder="1" applyAlignment="1" applyProtection="1">
      <alignment horizontal="center" wrapText="1"/>
    </xf>
    <xf numFmtId="0" fontId="5" fillId="2" borderId="5" xfId="0" applyFont="1" applyFill="1" applyBorder="1" applyAlignment="1" applyProtection="1">
      <alignment horizontal="center" wrapText="1"/>
    </xf>
    <xf numFmtId="0" fontId="3" fillId="2" borderId="5" xfId="0" applyFont="1" applyFill="1" applyBorder="1" applyAlignment="1" applyProtection="1">
      <alignment horizontal="center"/>
    </xf>
    <xf numFmtId="0" fontId="3" fillId="2" borderId="6" xfId="0" applyFont="1" applyFill="1" applyBorder="1" applyAlignment="1" applyProtection="1">
      <alignment horizontal="center"/>
    </xf>
    <xf numFmtId="0" fontId="8" fillId="2" borderId="0" xfId="0" applyFont="1" applyFill="1" applyAlignment="1">
      <alignment wrapText="1"/>
    </xf>
    <xf numFmtId="0" fontId="0" fillId="0" borderId="0" xfId="0" applyAlignment="1">
      <alignment wrapText="1"/>
    </xf>
    <xf numFmtId="0" fontId="1" fillId="2" borderId="0" xfId="0" applyFont="1" applyFill="1" applyBorder="1" applyAlignment="1"/>
    <xf numFmtId="0" fontId="0" fillId="0" borderId="44" xfId="0" applyBorder="1" applyAlignment="1"/>
    <xf numFmtId="0" fontId="3" fillId="0" borderId="0" xfId="0" applyFont="1" applyAlignment="1"/>
    <xf numFmtId="0" fontId="3" fillId="2" borderId="43" xfId="0" applyFont="1" applyFill="1" applyBorder="1" applyAlignment="1"/>
    <xf numFmtId="0" fontId="0" fillId="0" borderId="30" xfId="0" applyBorder="1" applyAlignment="1"/>
    <xf numFmtId="0" fontId="2" fillId="0" borderId="0" xfId="0" applyFont="1" applyAlignment="1">
      <alignment horizontal="center"/>
    </xf>
    <xf numFmtId="0" fontId="4" fillId="0" borderId="12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12" fillId="2" borderId="4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4" fillId="0" borderId="29" xfId="0" applyFont="1" applyBorder="1" applyAlignment="1">
      <alignment horizontal="center" wrapText="1"/>
    </xf>
    <xf numFmtId="0" fontId="0" fillId="0" borderId="24" xfId="0" applyBorder="1" applyAlignment="1"/>
    <xf numFmtId="0" fontId="4" fillId="0" borderId="26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0" fillId="0" borderId="25" xfId="0" applyBorder="1" applyAlignment="1"/>
    <xf numFmtId="0" fontId="0" fillId="0" borderId="26" xfId="0" applyBorder="1" applyAlignment="1">
      <alignment horizontal="center"/>
    </xf>
    <xf numFmtId="0" fontId="4" fillId="0" borderId="11" xfId="0" applyFont="1" applyBorder="1" applyAlignment="1"/>
    <xf numFmtId="0" fontId="0" fillId="0" borderId="43" xfId="0" applyBorder="1" applyAlignment="1"/>
    <xf numFmtId="0" fontId="3" fillId="2" borderId="0" xfId="0" applyFont="1" applyFill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428625</xdr:colOff>
      <xdr:row>4</xdr:row>
      <xdr:rowOff>0</xdr:rowOff>
    </xdr:from>
    <xdr:to>
      <xdr:col>1</xdr:col>
      <xdr:colOff>219075</xdr:colOff>
      <xdr:row>4</xdr:row>
      <xdr:rowOff>0</xdr:rowOff>
    </xdr:to>
    <xdr:sp macro="" textlink="">
      <xdr:nvSpPr>
        <xdr:cNvPr id="1025" name="Rectangle 1"/>
        <xdr:cNvSpPr>
          <a:spLocks noChangeArrowheads="1"/>
        </xdr:cNvSpPr>
      </xdr:nvSpPr>
      <xdr:spPr bwMode="auto">
        <a:xfrm>
          <a:off x="285750" y="704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428625</xdr:colOff>
      <xdr:row>4</xdr:row>
      <xdr:rowOff>0</xdr:rowOff>
    </xdr:from>
    <xdr:to>
      <xdr:col>4</xdr:col>
      <xdr:colOff>285750</xdr:colOff>
      <xdr:row>4</xdr:row>
      <xdr:rowOff>0</xdr:rowOff>
    </xdr:to>
    <xdr:sp macro="" textlink="">
      <xdr:nvSpPr>
        <xdr:cNvPr id="1026" name="Rectangle 2"/>
        <xdr:cNvSpPr>
          <a:spLocks noChangeArrowheads="1"/>
        </xdr:cNvSpPr>
      </xdr:nvSpPr>
      <xdr:spPr bwMode="auto">
        <a:xfrm>
          <a:off x="1362075" y="704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28575</xdr:colOff>
      <xdr:row>0</xdr:row>
      <xdr:rowOff>19050</xdr:rowOff>
    </xdr:from>
    <xdr:to>
      <xdr:col>20</xdr:col>
      <xdr:colOff>466725</xdr:colOff>
      <xdr:row>2</xdr:row>
      <xdr:rowOff>0</xdr:rowOff>
    </xdr:to>
    <xdr:sp macro="" textlink="">
      <xdr:nvSpPr>
        <xdr:cNvPr id="2052" name="Text Box 4"/>
        <xdr:cNvSpPr txBox="1">
          <a:spLocks noChangeArrowheads="1"/>
        </xdr:cNvSpPr>
      </xdr:nvSpPr>
      <xdr:spPr bwMode="auto">
        <a:xfrm>
          <a:off x="57150" y="19050"/>
          <a:ext cx="1064895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en-US" sz="2000" b="0" i="0" u="none" strike="noStrike" baseline="0">
              <a:solidFill>
                <a:srgbClr val="000000"/>
              </a:solidFill>
              <a:latin typeface="Arial"/>
              <a:cs typeface="Arial"/>
            </a:rPr>
            <a:t>Provider Invoice First Page</a:t>
          </a:r>
        </a:p>
      </xdr:txBody>
    </xdr:sp>
    <xdr:clientData/>
  </xdr:twoCellAnchor>
  <xdr:oneCellAnchor>
    <xdr:from>
      <xdr:col>1</xdr:col>
      <xdr:colOff>198891</xdr:colOff>
      <xdr:row>0</xdr:row>
      <xdr:rowOff>67214</xdr:rowOff>
    </xdr:from>
    <xdr:ext cx="535659" cy="723361"/>
    <xdr:sp macro="" textlink="">
      <xdr:nvSpPr>
        <xdr:cNvPr id="7" name="Rectangle 6"/>
        <xdr:cNvSpPr/>
      </xdr:nvSpPr>
      <xdr:spPr>
        <a:xfrm>
          <a:off x="227466" y="67214"/>
          <a:ext cx="535659" cy="723361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en-US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2</xdr:col>
      <xdr:colOff>17920</xdr:colOff>
      <xdr:row>12</xdr:row>
      <xdr:rowOff>38640</xdr:rowOff>
    </xdr:from>
    <xdr:ext cx="535659" cy="694786"/>
    <xdr:sp macro="" textlink="">
      <xdr:nvSpPr>
        <xdr:cNvPr id="8" name="Rectangle 7"/>
        <xdr:cNvSpPr/>
      </xdr:nvSpPr>
      <xdr:spPr>
        <a:xfrm rot="10441438">
          <a:off x="303670" y="2010315"/>
          <a:ext cx="535659" cy="694786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en-US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1</xdr:col>
      <xdr:colOff>83555</xdr:colOff>
      <xdr:row>34</xdr:row>
      <xdr:rowOff>66675</xdr:rowOff>
    </xdr:from>
    <xdr:ext cx="878469" cy="800099"/>
    <xdr:sp macro="" textlink="">
      <xdr:nvSpPr>
        <xdr:cNvPr id="3" name="Rectangle 2"/>
        <xdr:cNvSpPr/>
      </xdr:nvSpPr>
      <xdr:spPr>
        <a:xfrm>
          <a:off x="112130" y="6019800"/>
          <a:ext cx="878469" cy="8000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en-US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428625</xdr:colOff>
      <xdr:row>1</xdr:row>
      <xdr:rowOff>0</xdr:rowOff>
    </xdr:from>
    <xdr:to>
      <xdr:col>1</xdr:col>
      <xdr:colOff>219075</xdr:colOff>
      <xdr:row>1</xdr:row>
      <xdr:rowOff>0</xdr:rowOff>
    </xdr:to>
    <xdr:sp macro="" textlink="">
      <xdr:nvSpPr>
        <xdr:cNvPr id="2049" name="Rectangle 1"/>
        <xdr:cNvSpPr>
          <a:spLocks noChangeArrowheads="1"/>
        </xdr:cNvSpPr>
      </xdr:nvSpPr>
      <xdr:spPr bwMode="auto">
        <a:xfrm>
          <a:off x="285750" y="2571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428625</xdr:colOff>
      <xdr:row>1</xdr:row>
      <xdr:rowOff>0</xdr:rowOff>
    </xdr:from>
    <xdr:to>
      <xdr:col>4</xdr:col>
      <xdr:colOff>285750</xdr:colOff>
      <xdr:row>1</xdr:row>
      <xdr:rowOff>0</xdr:rowOff>
    </xdr:to>
    <xdr:sp macro="" textlink="">
      <xdr:nvSpPr>
        <xdr:cNvPr id="2050" name="Rectangle 2"/>
        <xdr:cNvSpPr>
          <a:spLocks noChangeArrowheads="1"/>
        </xdr:cNvSpPr>
      </xdr:nvSpPr>
      <xdr:spPr bwMode="auto">
        <a:xfrm>
          <a:off x="1362075" y="2571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428625</xdr:colOff>
      <xdr:row>1</xdr:row>
      <xdr:rowOff>0</xdr:rowOff>
    </xdr:from>
    <xdr:to>
      <xdr:col>1</xdr:col>
      <xdr:colOff>219075</xdr:colOff>
      <xdr:row>1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285750" y="2571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428625</xdr:colOff>
      <xdr:row>1</xdr:row>
      <xdr:rowOff>0</xdr:rowOff>
    </xdr:from>
    <xdr:to>
      <xdr:col>4</xdr:col>
      <xdr:colOff>285750</xdr:colOff>
      <xdr:row>1</xdr:row>
      <xdr:rowOff>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362075" y="2571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428625</xdr:colOff>
      <xdr:row>1</xdr:row>
      <xdr:rowOff>0</xdr:rowOff>
    </xdr:from>
    <xdr:to>
      <xdr:col>1</xdr:col>
      <xdr:colOff>219075</xdr:colOff>
      <xdr:row>1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285750" y="2571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428625</xdr:colOff>
      <xdr:row>1</xdr:row>
      <xdr:rowOff>0</xdr:rowOff>
    </xdr:from>
    <xdr:to>
      <xdr:col>4</xdr:col>
      <xdr:colOff>285750</xdr:colOff>
      <xdr:row>1</xdr:row>
      <xdr:rowOff>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362075" y="2571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428625</xdr:colOff>
      <xdr:row>1</xdr:row>
      <xdr:rowOff>0</xdr:rowOff>
    </xdr:from>
    <xdr:to>
      <xdr:col>1</xdr:col>
      <xdr:colOff>219075</xdr:colOff>
      <xdr:row>1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285750" y="2571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428625</xdr:colOff>
      <xdr:row>1</xdr:row>
      <xdr:rowOff>0</xdr:rowOff>
    </xdr:from>
    <xdr:to>
      <xdr:col>4</xdr:col>
      <xdr:colOff>285750</xdr:colOff>
      <xdr:row>1</xdr:row>
      <xdr:rowOff>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362075" y="2571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W53"/>
  <sheetViews>
    <sheetView tabSelected="1" zoomScaleNormal="100" workbookViewId="0">
      <selection activeCell="G12" sqref="G12"/>
    </sheetView>
  </sheetViews>
  <sheetFormatPr defaultColWidth="9.140625" defaultRowHeight="12.75" x14ac:dyDescent="0.2"/>
  <cols>
    <col min="1" max="1" width="0.42578125" style="1" customWidth="1"/>
    <col min="2" max="2" width="3.85546875" style="1" customWidth="1"/>
    <col min="3" max="3" width="12.140625" style="1" customWidth="1"/>
    <col min="4" max="4" width="10.28515625" style="1" customWidth="1"/>
    <col min="5" max="5" width="4.28515625" style="1" hidden="1" customWidth="1"/>
    <col min="6" max="6" width="38.7109375" style="1" customWidth="1"/>
    <col min="7" max="7" width="8.7109375" style="1" customWidth="1"/>
    <col min="8" max="8" width="9.140625" style="1" customWidth="1"/>
    <col min="9" max="9" width="16.28515625" style="1" customWidth="1"/>
    <col min="10" max="10" width="16.5703125" style="1" customWidth="1"/>
    <col min="11" max="11" width="3.28515625" style="1" customWidth="1"/>
    <col min="12" max="12" width="5.7109375" style="1" customWidth="1"/>
    <col min="13" max="13" width="8.28515625" style="1" bestFit="1" customWidth="1"/>
    <col min="14" max="14" width="13.42578125" style="1" customWidth="1"/>
    <col min="15" max="15" width="8.140625" style="1" customWidth="1"/>
    <col min="16" max="16" width="8.28515625" style="1" customWidth="1"/>
    <col min="17" max="17" width="9.140625" style="1"/>
    <col min="18" max="18" width="8.140625" style="1" customWidth="1"/>
    <col min="19" max="19" width="7.140625" style="1" customWidth="1"/>
    <col min="20" max="20" width="5.85546875" style="1" customWidth="1"/>
    <col min="21" max="21" width="7.140625" style="1" customWidth="1"/>
    <col min="22" max="16384" width="9.140625" style="1"/>
  </cols>
  <sheetData>
    <row r="3" spans="2:23" ht="15" customHeight="1" x14ac:dyDescent="0.2">
      <c r="B3" s="157" t="s">
        <v>6</v>
      </c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</row>
    <row r="4" spans="2:23" ht="15" customHeight="1" x14ac:dyDescent="0.2">
      <c r="B4" s="154" t="s">
        <v>74</v>
      </c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6"/>
    </row>
    <row r="5" spans="2:23" ht="9" customHeight="1" x14ac:dyDescent="0.2">
      <c r="J5" s="173"/>
      <c r="R5" s="3"/>
      <c r="S5" s="3"/>
      <c r="T5" s="3"/>
      <c r="U5" s="3"/>
    </row>
    <row r="6" spans="2:23" x14ac:dyDescent="0.2">
      <c r="B6" s="168" t="s">
        <v>7</v>
      </c>
      <c r="C6" s="168"/>
      <c r="D6" s="168"/>
      <c r="E6" s="168"/>
      <c r="F6" s="168"/>
      <c r="I6" s="17"/>
      <c r="J6" s="174"/>
      <c r="K6" s="18"/>
      <c r="L6" s="18"/>
      <c r="M6" s="18"/>
      <c r="N6" s="18"/>
      <c r="O6" s="17"/>
      <c r="P6" s="18"/>
      <c r="Q6" s="18"/>
      <c r="R6" s="18"/>
      <c r="S6" s="17"/>
      <c r="T6" s="17"/>
      <c r="U6" s="17"/>
      <c r="V6" s="19"/>
      <c r="W6" s="20"/>
    </row>
    <row r="7" spans="2:23" ht="13.5" x14ac:dyDescent="0.25">
      <c r="B7" s="117" t="s">
        <v>36</v>
      </c>
      <c r="C7" s="117"/>
      <c r="D7" s="113"/>
      <c r="E7" s="71"/>
      <c r="F7" s="71"/>
      <c r="G7" s="76"/>
      <c r="H7" s="77"/>
      <c r="I7" s="78"/>
      <c r="J7" s="77"/>
      <c r="K7" s="79"/>
      <c r="L7" s="76"/>
      <c r="M7" s="76"/>
      <c r="N7" s="77"/>
      <c r="O7" s="79"/>
      <c r="P7" s="77" t="s">
        <v>8</v>
      </c>
      <c r="Q7" s="79"/>
      <c r="R7" s="76"/>
    </row>
    <row r="8" spans="2:23" x14ac:dyDescent="0.2">
      <c r="B8" s="117" t="s">
        <v>46</v>
      </c>
      <c r="C8" s="117"/>
      <c r="D8" s="113"/>
      <c r="E8" s="71"/>
      <c r="F8" s="71"/>
      <c r="G8" s="76"/>
      <c r="H8" s="128" t="s">
        <v>69</v>
      </c>
      <c r="I8" s="129"/>
      <c r="J8" s="79" t="s">
        <v>9</v>
      </c>
      <c r="K8" s="76"/>
      <c r="L8" s="76"/>
      <c r="M8" s="76"/>
      <c r="N8" s="128" t="s">
        <v>68</v>
      </c>
      <c r="O8" s="129"/>
      <c r="P8" s="79" t="s">
        <v>9</v>
      </c>
      <c r="Q8" s="76"/>
      <c r="R8" s="76"/>
    </row>
    <row r="9" spans="2:23" ht="13.5" x14ac:dyDescent="0.25">
      <c r="B9" s="118" t="s">
        <v>52</v>
      </c>
      <c r="C9" s="80"/>
      <c r="D9" s="72"/>
      <c r="E9" s="72"/>
      <c r="F9" s="72"/>
      <c r="G9" s="76"/>
      <c r="H9" s="81"/>
      <c r="I9" s="82"/>
      <c r="J9" s="130" t="s">
        <v>70</v>
      </c>
      <c r="K9" s="131"/>
      <c r="L9" s="76"/>
      <c r="M9" s="76"/>
      <c r="N9" s="83"/>
      <c r="O9" s="79"/>
      <c r="P9" s="132" t="s">
        <v>67</v>
      </c>
      <c r="Q9" s="133"/>
      <c r="R9" s="76"/>
    </row>
    <row r="10" spans="2:23" x14ac:dyDescent="0.2">
      <c r="B10" s="117" t="s">
        <v>10</v>
      </c>
      <c r="C10" s="117"/>
      <c r="D10" s="113"/>
      <c r="E10" s="71"/>
      <c r="F10" s="71"/>
      <c r="G10" s="84"/>
      <c r="H10" s="85"/>
      <c r="I10" s="86"/>
      <c r="J10" s="87" t="s">
        <v>75</v>
      </c>
      <c r="K10" s="84"/>
      <c r="L10" s="76"/>
      <c r="M10" s="76"/>
      <c r="N10" s="79"/>
      <c r="O10" s="79"/>
      <c r="P10" s="87" t="s">
        <v>76</v>
      </c>
      <c r="Q10" s="84"/>
      <c r="R10" s="76"/>
    </row>
    <row r="11" spans="2:23" x14ac:dyDescent="0.2">
      <c r="B11" s="113" t="s">
        <v>11</v>
      </c>
      <c r="C11" s="113"/>
      <c r="D11" s="113"/>
      <c r="E11" s="71"/>
      <c r="F11" s="71"/>
      <c r="G11" s="84"/>
      <c r="H11" s="85"/>
      <c r="I11" s="88"/>
      <c r="J11" s="86" t="s">
        <v>71</v>
      </c>
      <c r="K11" s="84"/>
      <c r="L11" s="76"/>
      <c r="M11" s="76"/>
      <c r="N11" s="79"/>
      <c r="O11" s="79"/>
      <c r="P11" s="87" t="s">
        <v>12</v>
      </c>
      <c r="Q11" s="84"/>
      <c r="R11" s="76"/>
    </row>
    <row r="12" spans="2:23" x14ac:dyDescent="0.2">
      <c r="B12" s="117" t="s">
        <v>13</v>
      </c>
      <c r="C12" s="117"/>
      <c r="D12" s="113"/>
      <c r="E12" s="71"/>
      <c r="F12" s="71"/>
      <c r="G12" s="84"/>
      <c r="H12" s="85"/>
      <c r="I12" s="86"/>
      <c r="J12" s="86" t="s">
        <v>72</v>
      </c>
      <c r="K12" s="84"/>
      <c r="L12" s="76"/>
      <c r="M12" s="76"/>
      <c r="N12" s="79"/>
      <c r="O12" s="79"/>
      <c r="P12" s="87" t="s">
        <v>14</v>
      </c>
      <c r="Q12" s="84"/>
      <c r="R12" s="76"/>
    </row>
    <row r="13" spans="2:23" ht="14.25" thickBot="1" x14ac:dyDescent="0.3">
      <c r="B13" s="117" t="s">
        <v>15</v>
      </c>
      <c r="C13" s="117"/>
      <c r="D13" s="117"/>
      <c r="E13" s="71"/>
      <c r="F13" s="71"/>
      <c r="G13" s="84"/>
      <c r="H13" s="85"/>
      <c r="I13" s="89"/>
      <c r="J13" s="79"/>
      <c r="K13" s="76"/>
      <c r="L13" s="76"/>
      <c r="M13" s="76"/>
      <c r="N13" s="79"/>
      <c r="O13" s="76"/>
      <c r="P13" s="87" t="s">
        <v>35</v>
      </c>
      <c r="Q13" s="84"/>
      <c r="R13" s="76"/>
    </row>
    <row r="14" spans="2:23" ht="36" customHeight="1" thickTop="1" x14ac:dyDescent="0.2">
      <c r="B14" s="150" t="s">
        <v>31</v>
      </c>
      <c r="C14" s="152" t="s">
        <v>47</v>
      </c>
      <c r="D14" s="152" t="s">
        <v>32</v>
      </c>
      <c r="E14" s="4" t="s">
        <v>0</v>
      </c>
      <c r="F14" s="153" t="s">
        <v>37</v>
      </c>
      <c r="G14" s="143" t="s">
        <v>77</v>
      </c>
      <c r="H14" s="143" t="s">
        <v>38</v>
      </c>
      <c r="I14" s="143" t="s">
        <v>39</v>
      </c>
      <c r="J14" s="145" t="s">
        <v>40</v>
      </c>
      <c r="K14" s="146"/>
      <c r="L14" s="90"/>
      <c r="M14" s="90"/>
      <c r="N14" s="91"/>
      <c r="O14" s="169" t="s">
        <v>78</v>
      </c>
      <c r="P14" s="170"/>
      <c r="Q14" s="171"/>
      <c r="R14" s="172"/>
    </row>
    <row r="15" spans="2:23" ht="19.5" customHeight="1" thickBot="1" x14ac:dyDescent="0.25">
      <c r="B15" s="151"/>
      <c r="C15" s="151"/>
      <c r="D15" s="151"/>
      <c r="E15" s="54"/>
      <c r="F15" s="148"/>
      <c r="G15" s="149"/>
      <c r="H15" s="149"/>
      <c r="I15" s="144"/>
      <c r="J15" s="147"/>
      <c r="K15" s="148"/>
      <c r="L15" s="92" t="s">
        <v>3</v>
      </c>
      <c r="M15" s="93" t="s">
        <v>41</v>
      </c>
      <c r="N15" s="94" t="s">
        <v>33</v>
      </c>
      <c r="O15" s="95" t="s">
        <v>47</v>
      </c>
      <c r="P15" s="96" t="s">
        <v>1</v>
      </c>
      <c r="Q15" s="96" t="s">
        <v>2</v>
      </c>
      <c r="R15" s="97" t="s">
        <v>30</v>
      </c>
    </row>
    <row r="16" spans="2:23" ht="13.5" thickTop="1" x14ac:dyDescent="0.2">
      <c r="B16" s="53">
        <v>1</v>
      </c>
      <c r="C16" s="106"/>
      <c r="D16" s="107"/>
      <c r="E16" s="74"/>
      <c r="F16" s="75"/>
      <c r="G16" s="73"/>
      <c r="H16" s="73"/>
      <c r="I16" s="74"/>
      <c r="J16" s="166"/>
      <c r="K16" s="167"/>
      <c r="L16" s="75"/>
      <c r="M16" s="119" t="str">
        <f>IF(ISERROR(VLOOKUP(H16,CodesRatesComb,2,FALSE)),"",(VLOOKUP(H16,CodesRatesComb,2,FALSE)))</f>
        <v/>
      </c>
      <c r="N16" s="120" t="str">
        <f>IF(ISBLANK(L16),"",L16*M16)</f>
        <v/>
      </c>
      <c r="O16" s="98"/>
      <c r="P16" s="99"/>
      <c r="Q16" s="100"/>
      <c r="R16" s="101"/>
    </row>
    <row r="17" spans="2:18" x14ac:dyDescent="0.2">
      <c r="B17" s="5">
        <v>2</v>
      </c>
      <c r="C17" s="108"/>
      <c r="D17" s="109"/>
      <c r="E17" s="110"/>
      <c r="F17" s="111"/>
      <c r="G17" s="112"/>
      <c r="H17" s="112"/>
      <c r="I17" s="110"/>
      <c r="J17" s="141"/>
      <c r="K17" s="142"/>
      <c r="L17" s="111"/>
      <c r="M17" s="119" t="str">
        <f t="shared" ref="M17:M35" si="0">IF(ISERROR(VLOOKUP(H17,CodesRatesComb,2,FALSE)),"",(VLOOKUP(H17,CodesRatesComb,2,FALSE)))</f>
        <v/>
      </c>
      <c r="N17" s="120" t="str">
        <f t="shared" ref="N17:N35" si="1">IF(ISBLANK(L17),"",L17*M17)</f>
        <v/>
      </c>
      <c r="O17" s="98"/>
      <c r="P17" s="99"/>
      <c r="Q17" s="100"/>
      <c r="R17" s="101"/>
    </row>
    <row r="18" spans="2:18" x14ac:dyDescent="0.2">
      <c r="B18" s="5">
        <v>3</v>
      </c>
      <c r="C18" s="108"/>
      <c r="D18" s="109"/>
      <c r="E18" s="110"/>
      <c r="F18" s="111"/>
      <c r="G18" s="112"/>
      <c r="H18" s="112"/>
      <c r="I18" s="110"/>
      <c r="J18" s="141"/>
      <c r="K18" s="142"/>
      <c r="L18" s="111"/>
      <c r="M18" s="119" t="str">
        <f t="shared" si="0"/>
        <v/>
      </c>
      <c r="N18" s="120" t="str">
        <f t="shared" si="1"/>
        <v/>
      </c>
      <c r="O18" s="98"/>
      <c r="P18" s="99"/>
      <c r="Q18" s="100"/>
      <c r="R18" s="101"/>
    </row>
    <row r="19" spans="2:18" x14ac:dyDescent="0.2">
      <c r="B19" s="5">
        <v>4</v>
      </c>
      <c r="C19" s="108"/>
      <c r="D19" s="109"/>
      <c r="E19" s="110"/>
      <c r="F19" s="111"/>
      <c r="G19" s="112"/>
      <c r="H19" s="112"/>
      <c r="I19" s="110"/>
      <c r="J19" s="141"/>
      <c r="K19" s="142"/>
      <c r="L19" s="111"/>
      <c r="M19" s="119" t="str">
        <f t="shared" si="0"/>
        <v/>
      </c>
      <c r="N19" s="120" t="str">
        <f t="shared" si="1"/>
        <v/>
      </c>
      <c r="O19" s="98"/>
      <c r="P19" s="99"/>
      <c r="Q19" s="100"/>
      <c r="R19" s="101"/>
    </row>
    <row r="20" spans="2:18" x14ac:dyDescent="0.2">
      <c r="B20" s="53">
        <v>5</v>
      </c>
      <c r="C20" s="108"/>
      <c r="D20" s="109"/>
      <c r="E20" s="110"/>
      <c r="F20" s="111"/>
      <c r="G20" s="112"/>
      <c r="H20" s="112"/>
      <c r="I20" s="110"/>
      <c r="J20" s="141"/>
      <c r="K20" s="142"/>
      <c r="L20" s="111"/>
      <c r="M20" s="119" t="str">
        <f t="shared" si="0"/>
        <v/>
      </c>
      <c r="N20" s="120" t="str">
        <f t="shared" si="1"/>
        <v/>
      </c>
      <c r="O20" s="98"/>
      <c r="P20" s="99"/>
      <c r="Q20" s="100"/>
      <c r="R20" s="101"/>
    </row>
    <row r="21" spans="2:18" x14ac:dyDescent="0.2">
      <c r="B21" s="5">
        <v>6</v>
      </c>
      <c r="C21" s="108"/>
      <c r="D21" s="109"/>
      <c r="E21" s="110"/>
      <c r="F21" s="111"/>
      <c r="G21" s="112"/>
      <c r="H21" s="112"/>
      <c r="I21" s="110"/>
      <c r="J21" s="141"/>
      <c r="K21" s="142"/>
      <c r="L21" s="111"/>
      <c r="M21" s="119" t="str">
        <f>IF(ISERROR(VLOOKUP(H21,CodesRatesComb,2,FALSE)),"",(VLOOKUP(H21,CodesRatesComb,2,FALSE)))</f>
        <v/>
      </c>
      <c r="N21" s="120" t="str">
        <f t="shared" si="1"/>
        <v/>
      </c>
      <c r="O21" s="98"/>
      <c r="P21" s="99"/>
      <c r="Q21" s="100"/>
      <c r="R21" s="101"/>
    </row>
    <row r="22" spans="2:18" x14ac:dyDescent="0.2">
      <c r="B22" s="5">
        <v>7</v>
      </c>
      <c r="C22" s="108"/>
      <c r="D22" s="109"/>
      <c r="E22" s="110"/>
      <c r="F22" s="111"/>
      <c r="G22" s="112"/>
      <c r="H22" s="112"/>
      <c r="I22" s="110"/>
      <c r="J22" s="141"/>
      <c r="K22" s="142"/>
      <c r="L22" s="111"/>
      <c r="M22" s="119" t="str">
        <f t="shared" si="0"/>
        <v/>
      </c>
      <c r="N22" s="120" t="str">
        <f t="shared" si="1"/>
        <v/>
      </c>
      <c r="O22" s="98"/>
      <c r="P22" s="99"/>
      <c r="Q22" s="100"/>
      <c r="R22" s="101"/>
    </row>
    <row r="23" spans="2:18" x14ac:dyDescent="0.2">
      <c r="B23" s="5">
        <v>8</v>
      </c>
      <c r="C23" s="108"/>
      <c r="D23" s="109"/>
      <c r="E23" s="110"/>
      <c r="F23" s="111"/>
      <c r="G23" s="112"/>
      <c r="H23" s="112"/>
      <c r="I23" s="110"/>
      <c r="J23" s="141"/>
      <c r="K23" s="142"/>
      <c r="L23" s="111"/>
      <c r="M23" s="119" t="str">
        <f t="shared" si="0"/>
        <v/>
      </c>
      <c r="N23" s="120" t="str">
        <f t="shared" si="1"/>
        <v/>
      </c>
      <c r="O23" s="98"/>
      <c r="P23" s="99"/>
      <c r="Q23" s="100"/>
      <c r="R23" s="101"/>
    </row>
    <row r="24" spans="2:18" x14ac:dyDescent="0.2">
      <c r="B24" s="53">
        <v>9</v>
      </c>
      <c r="C24" s="108"/>
      <c r="D24" s="109"/>
      <c r="E24" s="110"/>
      <c r="F24" s="111"/>
      <c r="G24" s="110"/>
      <c r="H24" s="110"/>
      <c r="I24" s="110"/>
      <c r="J24" s="141"/>
      <c r="K24" s="142"/>
      <c r="L24" s="111"/>
      <c r="M24" s="119" t="str">
        <f t="shared" si="0"/>
        <v/>
      </c>
      <c r="N24" s="120" t="str">
        <f t="shared" si="1"/>
        <v/>
      </c>
      <c r="O24" s="98"/>
      <c r="P24" s="99"/>
      <c r="Q24" s="100"/>
      <c r="R24" s="101"/>
    </row>
    <row r="25" spans="2:18" x14ac:dyDescent="0.2">
      <c r="B25" s="5">
        <v>10</v>
      </c>
      <c r="C25" s="108"/>
      <c r="D25" s="109"/>
      <c r="E25" s="112"/>
      <c r="F25" s="112"/>
      <c r="G25" s="110"/>
      <c r="H25" s="110"/>
      <c r="I25" s="110"/>
      <c r="J25" s="141"/>
      <c r="K25" s="142"/>
      <c r="L25" s="112"/>
      <c r="M25" s="119" t="str">
        <f t="shared" si="0"/>
        <v/>
      </c>
      <c r="N25" s="120" t="str">
        <f t="shared" si="1"/>
        <v/>
      </c>
      <c r="O25" s="98"/>
      <c r="P25" s="99"/>
      <c r="Q25" s="100"/>
      <c r="R25" s="101"/>
    </row>
    <row r="26" spans="2:18" x14ac:dyDescent="0.2">
      <c r="B26" s="5">
        <v>11</v>
      </c>
      <c r="C26" s="108"/>
      <c r="D26" s="109"/>
      <c r="E26" s="112"/>
      <c r="F26" s="112"/>
      <c r="G26" s="110"/>
      <c r="H26" s="110"/>
      <c r="I26" s="110"/>
      <c r="J26" s="141"/>
      <c r="K26" s="142"/>
      <c r="L26" s="112"/>
      <c r="M26" s="119" t="str">
        <f t="shared" si="0"/>
        <v/>
      </c>
      <c r="N26" s="120" t="str">
        <f t="shared" si="1"/>
        <v/>
      </c>
      <c r="O26" s="98"/>
      <c r="P26" s="99"/>
      <c r="Q26" s="100"/>
      <c r="R26" s="101"/>
    </row>
    <row r="27" spans="2:18" x14ac:dyDescent="0.2">
      <c r="B27" s="5">
        <v>12</v>
      </c>
      <c r="C27" s="108"/>
      <c r="D27" s="109"/>
      <c r="E27" s="112"/>
      <c r="F27" s="112"/>
      <c r="G27" s="110"/>
      <c r="H27" s="110"/>
      <c r="I27" s="110"/>
      <c r="J27" s="141"/>
      <c r="K27" s="142"/>
      <c r="L27" s="112"/>
      <c r="M27" s="119" t="str">
        <f t="shared" si="0"/>
        <v/>
      </c>
      <c r="N27" s="120" t="str">
        <f t="shared" si="1"/>
        <v/>
      </c>
      <c r="O27" s="98"/>
      <c r="P27" s="99"/>
      <c r="Q27" s="100"/>
      <c r="R27" s="101"/>
    </row>
    <row r="28" spans="2:18" x14ac:dyDescent="0.2">
      <c r="B28" s="53">
        <v>13</v>
      </c>
      <c r="C28" s="108"/>
      <c r="D28" s="109"/>
      <c r="E28" s="112"/>
      <c r="F28" s="112"/>
      <c r="G28" s="110"/>
      <c r="H28" s="110"/>
      <c r="I28" s="110"/>
      <c r="J28" s="141"/>
      <c r="K28" s="142"/>
      <c r="L28" s="112"/>
      <c r="M28" s="119" t="str">
        <f t="shared" si="0"/>
        <v/>
      </c>
      <c r="N28" s="120" t="str">
        <f t="shared" si="1"/>
        <v/>
      </c>
      <c r="O28" s="98"/>
      <c r="P28" s="99"/>
      <c r="Q28" s="100"/>
      <c r="R28" s="101"/>
    </row>
    <row r="29" spans="2:18" x14ac:dyDescent="0.2">
      <c r="B29" s="5">
        <v>14</v>
      </c>
      <c r="C29" s="108"/>
      <c r="D29" s="109"/>
      <c r="E29" s="112"/>
      <c r="F29" s="112"/>
      <c r="G29" s="110"/>
      <c r="H29" s="110"/>
      <c r="I29" s="110"/>
      <c r="J29" s="141"/>
      <c r="K29" s="142"/>
      <c r="L29" s="112"/>
      <c r="M29" s="119" t="str">
        <f t="shared" si="0"/>
        <v/>
      </c>
      <c r="N29" s="120" t="str">
        <f t="shared" si="1"/>
        <v/>
      </c>
      <c r="O29" s="98"/>
      <c r="P29" s="99"/>
      <c r="Q29" s="100"/>
      <c r="R29" s="101"/>
    </row>
    <row r="30" spans="2:18" x14ac:dyDescent="0.2">
      <c r="B30" s="5">
        <v>15</v>
      </c>
      <c r="C30" s="108"/>
      <c r="D30" s="109"/>
      <c r="E30" s="112"/>
      <c r="F30" s="112"/>
      <c r="G30" s="110"/>
      <c r="H30" s="110"/>
      <c r="I30" s="110"/>
      <c r="J30" s="141"/>
      <c r="K30" s="142"/>
      <c r="L30" s="112"/>
      <c r="M30" s="119" t="str">
        <f t="shared" si="0"/>
        <v/>
      </c>
      <c r="N30" s="120" t="str">
        <f t="shared" si="1"/>
        <v/>
      </c>
      <c r="O30" s="98"/>
      <c r="P30" s="99"/>
      <c r="Q30" s="100"/>
      <c r="R30" s="101"/>
    </row>
    <row r="31" spans="2:18" x14ac:dyDescent="0.2">
      <c r="B31" s="5">
        <v>16</v>
      </c>
      <c r="C31" s="108"/>
      <c r="D31" s="109"/>
      <c r="E31" s="112"/>
      <c r="F31" s="112"/>
      <c r="G31" s="110"/>
      <c r="H31" s="110"/>
      <c r="I31" s="110"/>
      <c r="J31" s="141"/>
      <c r="K31" s="142"/>
      <c r="L31" s="112"/>
      <c r="M31" s="119" t="str">
        <f t="shared" si="0"/>
        <v/>
      </c>
      <c r="N31" s="120" t="str">
        <f t="shared" si="1"/>
        <v/>
      </c>
      <c r="O31" s="98"/>
      <c r="P31" s="99"/>
      <c r="Q31" s="100"/>
      <c r="R31" s="101"/>
    </row>
    <row r="32" spans="2:18" x14ac:dyDescent="0.2">
      <c r="B32" s="53">
        <v>17</v>
      </c>
      <c r="C32" s="108"/>
      <c r="D32" s="109"/>
      <c r="E32" s="112"/>
      <c r="F32" s="112"/>
      <c r="G32" s="110"/>
      <c r="H32" s="110"/>
      <c r="I32" s="110"/>
      <c r="J32" s="141"/>
      <c r="K32" s="142"/>
      <c r="L32" s="112"/>
      <c r="M32" s="119" t="str">
        <f t="shared" si="0"/>
        <v/>
      </c>
      <c r="N32" s="120" t="str">
        <f t="shared" si="1"/>
        <v/>
      </c>
      <c r="O32" s="98"/>
      <c r="P32" s="99"/>
      <c r="Q32" s="100"/>
      <c r="R32" s="101"/>
    </row>
    <row r="33" spans="2:21" x14ac:dyDescent="0.2">
      <c r="B33" s="5">
        <v>18</v>
      </c>
      <c r="C33" s="108"/>
      <c r="D33" s="109"/>
      <c r="E33" s="112"/>
      <c r="F33" s="112"/>
      <c r="G33" s="110"/>
      <c r="H33" s="110"/>
      <c r="I33" s="110"/>
      <c r="J33" s="141"/>
      <c r="K33" s="142"/>
      <c r="L33" s="112"/>
      <c r="M33" s="119" t="str">
        <f t="shared" si="0"/>
        <v/>
      </c>
      <c r="N33" s="120" t="str">
        <f t="shared" si="1"/>
        <v/>
      </c>
      <c r="O33" s="98"/>
      <c r="P33" s="99"/>
      <c r="Q33" s="100"/>
      <c r="R33" s="101"/>
    </row>
    <row r="34" spans="2:21" ht="13.5" thickBot="1" x14ac:dyDescent="0.25">
      <c r="B34" s="5">
        <v>19</v>
      </c>
      <c r="C34" s="108"/>
      <c r="D34" s="109"/>
      <c r="E34" s="112"/>
      <c r="F34" s="112"/>
      <c r="G34" s="110"/>
      <c r="H34" s="110"/>
      <c r="I34" s="110"/>
      <c r="J34" s="141"/>
      <c r="K34" s="142"/>
      <c r="L34" s="112"/>
      <c r="M34" s="119" t="str">
        <f t="shared" si="0"/>
        <v/>
      </c>
      <c r="N34" s="120" t="str">
        <f t="shared" si="1"/>
        <v/>
      </c>
      <c r="O34" s="102"/>
      <c r="P34" s="103"/>
      <c r="Q34" s="104"/>
      <c r="R34" s="105"/>
    </row>
    <row r="35" spans="2:21" ht="13.5" thickBot="1" x14ac:dyDescent="0.25">
      <c r="B35" s="5">
        <v>20</v>
      </c>
      <c r="C35" s="108"/>
      <c r="D35" s="109"/>
      <c r="E35" s="112"/>
      <c r="F35" s="112"/>
      <c r="G35" s="110"/>
      <c r="H35" s="110"/>
      <c r="I35" s="110"/>
      <c r="J35" s="141"/>
      <c r="K35" s="142"/>
      <c r="L35" s="112"/>
      <c r="M35" s="119" t="str">
        <f t="shared" si="0"/>
        <v/>
      </c>
      <c r="N35" s="120" t="str">
        <f t="shared" si="1"/>
        <v/>
      </c>
      <c r="O35" s="102"/>
      <c r="P35" s="103"/>
      <c r="Q35" s="104"/>
      <c r="R35" s="105"/>
    </row>
    <row r="36" spans="2:21" ht="13.5" thickBot="1" x14ac:dyDescent="0.25">
      <c r="B36" s="2"/>
      <c r="C36" s="7"/>
      <c r="D36" s="7"/>
      <c r="E36" s="2"/>
      <c r="F36" s="2"/>
      <c r="G36" s="2"/>
      <c r="H36" s="2"/>
      <c r="I36" s="2"/>
      <c r="J36" s="58" t="s">
        <v>4</v>
      </c>
      <c r="K36" s="9"/>
      <c r="L36" s="9"/>
      <c r="M36" s="9"/>
      <c r="N36" s="8">
        <f>SUM(N16:N35)</f>
        <v>0</v>
      </c>
      <c r="O36" s="9"/>
      <c r="P36" s="9"/>
      <c r="Q36" s="28"/>
      <c r="R36" s="55"/>
    </row>
    <row r="37" spans="2:21" ht="13.5" thickTop="1" x14ac:dyDescent="0.2">
      <c r="G37" s="10"/>
      <c r="H37" s="10"/>
      <c r="J37" s="29" t="s">
        <v>16</v>
      </c>
      <c r="K37" s="17" t="s">
        <v>17</v>
      </c>
      <c r="L37" s="30"/>
      <c r="M37" s="30"/>
      <c r="N37" s="27"/>
      <c r="O37" s="138" t="s">
        <v>79</v>
      </c>
      <c r="P37" s="139"/>
      <c r="Q37" s="139"/>
      <c r="R37" s="140"/>
    </row>
    <row r="38" spans="2:21" x14ac:dyDescent="0.2">
      <c r="J38" s="26" t="s">
        <v>5</v>
      </c>
      <c r="K38" s="17"/>
      <c r="L38" s="30"/>
      <c r="M38" s="30"/>
      <c r="N38" s="57">
        <f>SUM(N36)</f>
        <v>0</v>
      </c>
      <c r="O38" s="44" t="s">
        <v>18</v>
      </c>
      <c r="P38" s="134">
        <f>SUM(N38)</f>
        <v>0</v>
      </c>
      <c r="Q38" s="135"/>
      <c r="R38" s="45"/>
    </row>
    <row r="39" spans="2:21" ht="13.5" thickBot="1" x14ac:dyDescent="0.25">
      <c r="B39" s="1" t="s">
        <v>19</v>
      </c>
      <c r="E39" s="1" t="s">
        <v>20</v>
      </c>
      <c r="J39" s="56" t="s">
        <v>43</v>
      </c>
      <c r="K39" s="3"/>
      <c r="L39" s="9"/>
      <c r="M39" s="9"/>
      <c r="N39" s="57">
        <f>SUM(N38+'SECOND PG'!M45+'THIRD PG'!M45+'FOURTH PG'!M45+'FIFTH PG'!M45)</f>
        <v>0</v>
      </c>
      <c r="O39" s="44" t="s">
        <v>21</v>
      </c>
      <c r="P39" s="136">
        <f>SUM('SECOND PG'!M45)</f>
        <v>0</v>
      </c>
      <c r="Q39" s="137"/>
      <c r="R39" s="45"/>
    </row>
    <row r="40" spans="2:21" ht="13.5" thickTop="1" x14ac:dyDescent="0.2">
      <c r="B40" s="10" t="s">
        <v>42</v>
      </c>
      <c r="J40" s="163" t="s">
        <v>23</v>
      </c>
      <c r="K40" s="164"/>
      <c r="L40" s="165"/>
      <c r="M40" s="70"/>
      <c r="N40" s="61">
        <f>SUM(N39)</f>
        <v>0</v>
      </c>
      <c r="O40" s="44" t="s">
        <v>22</v>
      </c>
      <c r="P40" s="136">
        <f>SUM('THIRD PG'!M45)</f>
        <v>0</v>
      </c>
      <c r="Q40" s="137"/>
      <c r="R40" s="45"/>
    </row>
    <row r="41" spans="2:21" x14ac:dyDescent="0.2">
      <c r="B41" s="10"/>
      <c r="J41" s="158" t="s">
        <v>34</v>
      </c>
      <c r="K41" s="137"/>
      <c r="L41" s="159"/>
      <c r="M41" s="68"/>
      <c r="N41" s="60"/>
      <c r="O41" s="44" t="s">
        <v>24</v>
      </c>
      <c r="P41" s="136">
        <f>SUM('FOURTH PG'!M45)</f>
        <v>0</v>
      </c>
      <c r="Q41" s="137"/>
      <c r="R41" s="45"/>
    </row>
    <row r="42" spans="2:21" ht="13.5" thickBot="1" x14ac:dyDescent="0.25">
      <c r="B42" s="1" t="s">
        <v>25</v>
      </c>
      <c r="J42" s="160" t="s">
        <v>27</v>
      </c>
      <c r="K42" s="161"/>
      <c r="L42" s="162"/>
      <c r="M42" s="69"/>
      <c r="N42" s="27"/>
      <c r="O42" s="44" t="s">
        <v>26</v>
      </c>
      <c r="P42" s="136">
        <f>SUM('FIFTH PG'!M45)</f>
        <v>0</v>
      </c>
      <c r="Q42" s="137"/>
      <c r="R42" s="45"/>
    </row>
    <row r="43" spans="2:21" ht="13.5" thickTop="1" x14ac:dyDescent="0.2">
      <c r="J43" s="34" t="s">
        <v>28</v>
      </c>
      <c r="K43" s="35"/>
      <c r="L43" s="32"/>
      <c r="M43" s="32"/>
      <c r="N43" s="36"/>
      <c r="O43" s="44"/>
      <c r="P43" s="134"/>
      <c r="Q43" s="131"/>
      <c r="R43" s="45"/>
    </row>
    <row r="44" spans="2:21" x14ac:dyDescent="0.2">
      <c r="B44" s="1" t="s">
        <v>80</v>
      </c>
      <c r="J44" s="37" t="s">
        <v>28</v>
      </c>
      <c r="K44" s="29"/>
      <c r="L44" s="3"/>
      <c r="M44" s="3"/>
      <c r="N44" s="59"/>
      <c r="O44" s="44"/>
      <c r="P44" s="134"/>
      <c r="Q44" s="131"/>
      <c r="R44" s="45"/>
    </row>
    <row r="45" spans="2:21" x14ac:dyDescent="0.2">
      <c r="J45" s="37" t="s">
        <v>28</v>
      </c>
      <c r="K45" s="29"/>
      <c r="L45" s="3"/>
      <c r="M45" s="3"/>
      <c r="N45" s="38"/>
      <c r="O45" s="44"/>
      <c r="P45" s="134"/>
      <c r="Q45" s="131"/>
      <c r="R45" s="45"/>
    </row>
    <row r="46" spans="2:21" x14ac:dyDescent="0.2">
      <c r="B46" s="1" t="s">
        <v>25</v>
      </c>
      <c r="J46" s="37" t="s">
        <v>28</v>
      </c>
      <c r="K46" s="29"/>
      <c r="L46" s="3"/>
      <c r="M46" s="3"/>
      <c r="N46" s="38"/>
      <c r="O46" s="44"/>
      <c r="P46" s="134"/>
      <c r="Q46" s="131"/>
      <c r="R46" s="45"/>
    </row>
    <row r="47" spans="2:21" ht="9" customHeight="1" thickBot="1" x14ac:dyDescent="0.3">
      <c r="C47" s="39"/>
      <c r="D47" s="39"/>
      <c r="E47" s="3"/>
      <c r="F47" s="3"/>
      <c r="G47" s="2"/>
      <c r="H47" s="2"/>
      <c r="J47" s="41"/>
      <c r="K47" s="42"/>
      <c r="L47" s="33"/>
      <c r="M47" s="33"/>
      <c r="N47" s="43"/>
      <c r="O47" s="46"/>
      <c r="P47" s="47"/>
      <c r="Q47" s="48"/>
      <c r="R47" s="49"/>
    </row>
    <row r="48" spans="2:21" ht="1.5" hidden="1" customHeight="1" thickTop="1" x14ac:dyDescent="0.2">
      <c r="C48" s="3"/>
      <c r="D48" s="3"/>
      <c r="E48" s="32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</row>
    <row r="49" spans="2:21" ht="12.75" hidden="1" customHeight="1" x14ac:dyDescent="0.2">
      <c r="C49" s="3"/>
      <c r="D49" s="3"/>
      <c r="E49" s="3"/>
      <c r="F49" s="3"/>
      <c r="G49" s="3"/>
      <c r="H49" s="3"/>
      <c r="I49" s="3"/>
      <c r="J49" s="3"/>
      <c r="K49" s="3"/>
      <c r="L49" s="40"/>
      <c r="M49" s="40"/>
      <c r="N49" s="3"/>
      <c r="O49" s="3"/>
      <c r="P49" s="3"/>
      <c r="Q49" s="3"/>
      <c r="R49" s="3"/>
      <c r="S49" s="3"/>
      <c r="T49" s="3"/>
      <c r="U49" s="3"/>
    </row>
    <row r="50" spans="2:21" ht="0.75" customHeight="1" thickTop="1" x14ac:dyDescent="0.2"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</row>
    <row r="51" spans="2:21" ht="0.75" customHeight="1" x14ac:dyDescent="0.2"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</row>
    <row r="52" spans="2:21" ht="13.5" hidden="1" customHeight="1" thickBot="1" x14ac:dyDescent="0.25">
      <c r="C52" s="3"/>
      <c r="D52" s="3"/>
      <c r="E52" s="3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</row>
    <row r="53" spans="2:21" ht="15.75" customHeight="1" x14ac:dyDescent="0.2">
      <c r="B53" s="1" t="s">
        <v>73</v>
      </c>
      <c r="P53" s="71" t="s">
        <v>29</v>
      </c>
      <c r="Q53" s="71"/>
      <c r="R53" s="71"/>
    </row>
  </sheetData>
  <protectedRanges>
    <protectedRange password="CDE6" sqref="M16:M35" name="Range1"/>
  </protectedRanges>
  <mergeCells count="50">
    <mergeCell ref="B4:R4"/>
    <mergeCell ref="B3:R3"/>
    <mergeCell ref="J41:L41"/>
    <mergeCell ref="J42:L42"/>
    <mergeCell ref="J40:L40"/>
    <mergeCell ref="J16:K16"/>
    <mergeCell ref="J17:K17"/>
    <mergeCell ref="J18:K18"/>
    <mergeCell ref="J19:K19"/>
    <mergeCell ref="J35:K35"/>
    <mergeCell ref="J31:K31"/>
    <mergeCell ref="J32:K32"/>
    <mergeCell ref="J33:K33"/>
    <mergeCell ref="B6:F6"/>
    <mergeCell ref="O14:R14"/>
    <mergeCell ref="J5:J6"/>
    <mergeCell ref="I14:I15"/>
    <mergeCell ref="J14:K15"/>
    <mergeCell ref="H14:H15"/>
    <mergeCell ref="B14:B15"/>
    <mergeCell ref="D14:D15"/>
    <mergeCell ref="F14:F15"/>
    <mergeCell ref="C14:C15"/>
    <mergeCell ref="G14:G15"/>
    <mergeCell ref="J25:K25"/>
    <mergeCell ref="J26:K26"/>
    <mergeCell ref="J34:K34"/>
    <mergeCell ref="J30:K30"/>
    <mergeCell ref="J21:K21"/>
    <mergeCell ref="J23:K23"/>
    <mergeCell ref="J27:K27"/>
    <mergeCell ref="J28:K28"/>
    <mergeCell ref="J24:K24"/>
    <mergeCell ref="J29:K29"/>
    <mergeCell ref="N8:O8"/>
    <mergeCell ref="H8:I8"/>
    <mergeCell ref="J9:K9"/>
    <mergeCell ref="P9:Q9"/>
    <mergeCell ref="P46:Q46"/>
    <mergeCell ref="P45:Q45"/>
    <mergeCell ref="P38:Q38"/>
    <mergeCell ref="P39:Q39"/>
    <mergeCell ref="P40:Q40"/>
    <mergeCell ref="P41:Q41"/>
    <mergeCell ref="P42:Q42"/>
    <mergeCell ref="P43:Q43"/>
    <mergeCell ref="P44:Q44"/>
    <mergeCell ref="O37:R37"/>
    <mergeCell ref="J20:K20"/>
    <mergeCell ref="J22:K22"/>
  </mergeCells>
  <phoneticPr fontId="0" type="noConversion"/>
  <dataValidations count="1">
    <dataValidation type="list" allowBlank="1" showInputMessage="1" showErrorMessage="1" sqref="H16:H35">
      <formula1>ServiceCodes</formula1>
    </dataValidation>
  </dataValidations>
  <printOptions horizontalCentered="1"/>
  <pageMargins left="0.25" right="0.25" top="0.75" bottom="0.75" header="0.3" footer="0.3"/>
  <pageSetup scale="68" orientation="landscape" r:id="rId1"/>
  <headerFooter alignWithMargins="0"/>
  <colBreaks count="1" manualBreakCount="1">
    <brk id="21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9"/>
  <sheetViews>
    <sheetView zoomScaleNormal="100" workbookViewId="0">
      <selection activeCell="B51" sqref="B51"/>
    </sheetView>
  </sheetViews>
  <sheetFormatPr defaultColWidth="9.140625" defaultRowHeight="12.75" x14ac:dyDescent="0.2"/>
  <cols>
    <col min="1" max="1" width="0.42578125" style="1" customWidth="1"/>
    <col min="2" max="2" width="3.85546875" style="1" customWidth="1"/>
    <col min="3" max="4" width="10.28515625" style="1" customWidth="1"/>
    <col min="5" max="5" width="4.28515625" style="1" hidden="1" customWidth="1"/>
    <col min="6" max="6" width="24.140625" style="1" customWidth="1"/>
    <col min="7" max="7" width="8.42578125" style="1" customWidth="1"/>
    <col min="8" max="8" width="8.140625" style="1" customWidth="1"/>
    <col min="9" max="9" width="18.85546875" style="1" customWidth="1"/>
    <col min="10" max="10" width="17" style="1" customWidth="1"/>
    <col min="11" max="11" width="5.7109375" style="1" customWidth="1"/>
    <col min="12" max="12" width="13.42578125" style="1" customWidth="1"/>
    <col min="13" max="13" width="9.5703125" style="1" customWidth="1"/>
    <col min="14" max="14" width="8.28515625" style="1" customWidth="1"/>
    <col min="15" max="15" width="9.140625" style="1"/>
    <col min="16" max="16" width="8.140625" style="1" customWidth="1"/>
    <col min="17" max="17" width="7.140625" style="1" customWidth="1"/>
    <col min="18" max="18" width="5.85546875" style="1" customWidth="1"/>
    <col min="19" max="19" width="7.140625" style="1" customWidth="1"/>
    <col min="20" max="16384" width="9.140625" style="1"/>
  </cols>
  <sheetData>
    <row r="1" spans="2:19" ht="20.25" x14ac:dyDescent="0.3">
      <c r="B1" s="180" t="s">
        <v>44</v>
      </c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</row>
    <row r="2" spans="2:19" ht="14.25" thickBot="1" x14ac:dyDescent="0.3">
      <c r="B2" s="21" t="s">
        <v>45</v>
      </c>
      <c r="C2" s="21"/>
      <c r="D2" s="113">
        <f>'FIRST PG'!D8</f>
        <v>0</v>
      </c>
      <c r="E2" s="71"/>
      <c r="F2" s="71"/>
      <c r="G2" s="71"/>
      <c r="H2" s="71"/>
      <c r="I2" s="71"/>
      <c r="J2" s="52"/>
      <c r="K2" s="51"/>
      <c r="L2" s="10"/>
      <c r="N2" s="22"/>
      <c r="O2" s="10"/>
      <c r="P2" s="62"/>
    </row>
    <row r="3" spans="2:19" ht="36" customHeight="1" thickTop="1" x14ac:dyDescent="0.2">
      <c r="B3" s="150" t="s">
        <v>31</v>
      </c>
      <c r="C3" s="152" t="s">
        <v>47</v>
      </c>
      <c r="D3" s="152" t="s">
        <v>32</v>
      </c>
      <c r="E3" s="4" t="s">
        <v>0</v>
      </c>
      <c r="F3" s="190" t="s">
        <v>37</v>
      </c>
      <c r="G3" s="152" t="s">
        <v>49</v>
      </c>
      <c r="H3" s="152" t="s">
        <v>38</v>
      </c>
      <c r="I3" s="152" t="s">
        <v>39</v>
      </c>
      <c r="J3" s="187" t="s">
        <v>40</v>
      </c>
      <c r="K3" s="193" t="s">
        <v>3</v>
      </c>
      <c r="L3" s="152" t="s">
        <v>41</v>
      </c>
      <c r="M3" s="181" t="s">
        <v>33</v>
      </c>
      <c r="N3" s="183" t="s">
        <v>48</v>
      </c>
      <c r="O3" s="184"/>
      <c r="P3" s="185"/>
      <c r="Q3" s="186"/>
    </row>
    <row r="4" spans="2:19" ht="19.5" customHeight="1" thickBot="1" x14ac:dyDescent="0.25">
      <c r="B4" s="151"/>
      <c r="C4" s="151"/>
      <c r="D4" s="151"/>
      <c r="E4" s="54"/>
      <c r="F4" s="191"/>
      <c r="G4" s="192"/>
      <c r="H4" s="192"/>
      <c r="I4" s="151"/>
      <c r="J4" s="188"/>
      <c r="K4" s="151"/>
      <c r="L4" s="189"/>
      <c r="M4" s="182"/>
      <c r="N4" s="23" t="s">
        <v>47</v>
      </c>
      <c r="O4" s="24" t="s">
        <v>1</v>
      </c>
      <c r="P4" s="24" t="s">
        <v>2</v>
      </c>
      <c r="Q4" s="25" t="s">
        <v>30</v>
      </c>
    </row>
    <row r="5" spans="2:19" ht="13.5" thickTop="1" x14ac:dyDescent="0.2">
      <c r="B5" s="53">
        <v>1</v>
      </c>
      <c r="C5" s="106"/>
      <c r="D5" s="107"/>
      <c r="E5" s="74"/>
      <c r="F5" s="75"/>
      <c r="G5" s="73"/>
      <c r="H5" s="73"/>
      <c r="I5" s="74"/>
      <c r="J5" s="114"/>
      <c r="K5" s="73"/>
      <c r="L5" s="121" t="str">
        <f t="shared" ref="L5:L42" si="0">IF(ISERROR(VLOOKUP(H5,CodesRatesComb,2,FALSE)),"",(VLOOKUP(H5,CodesRatesComb,2,FALSE)))</f>
        <v/>
      </c>
      <c r="M5" s="122" t="str">
        <f>IF(ISBLANK(H5),"",K5*L5)</f>
        <v/>
      </c>
      <c r="N5" s="14"/>
      <c r="O5" s="8"/>
      <c r="P5" s="15"/>
      <c r="Q5" s="16"/>
    </row>
    <row r="6" spans="2:19" x14ac:dyDescent="0.2">
      <c r="B6" s="5">
        <v>2</v>
      </c>
      <c r="C6" s="108"/>
      <c r="D6" s="109"/>
      <c r="E6" s="110"/>
      <c r="F6" s="111"/>
      <c r="G6" s="112"/>
      <c r="H6" s="73"/>
      <c r="I6" s="110"/>
      <c r="J6" s="115"/>
      <c r="K6" s="112"/>
      <c r="L6" s="121" t="str">
        <f t="shared" si="0"/>
        <v/>
      </c>
      <c r="M6" s="122" t="str">
        <f t="shared" ref="M6:M42" si="1">IF(ISBLANK(H6),"",K6*L6)</f>
        <v/>
      </c>
      <c r="N6" s="14"/>
      <c r="O6" s="8"/>
      <c r="P6" s="15"/>
      <c r="Q6" s="16"/>
    </row>
    <row r="7" spans="2:19" x14ac:dyDescent="0.2">
      <c r="B7" s="5">
        <v>3</v>
      </c>
      <c r="C7" s="108"/>
      <c r="D7" s="109"/>
      <c r="E7" s="110"/>
      <c r="F7" s="111"/>
      <c r="G7" s="112"/>
      <c r="H7" s="73"/>
      <c r="I7" s="110"/>
      <c r="J7" s="115"/>
      <c r="K7" s="112"/>
      <c r="L7" s="121" t="str">
        <f t="shared" si="0"/>
        <v/>
      </c>
      <c r="M7" s="122" t="str">
        <f t="shared" si="1"/>
        <v/>
      </c>
      <c r="N7" s="14"/>
      <c r="O7" s="8"/>
      <c r="P7" s="15"/>
      <c r="Q7" s="16"/>
    </row>
    <row r="8" spans="2:19" x14ac:dyDescent="0.2">
      <c r="B8" s="53">
        <v>4</v>
      </c>
      <c r="C8" s="108"/>
      <c r="D8" s="109"/>
      <c r="E8" s="110"/>
      <c r="F8" s="111"/>
      <c r="G8" s="112"/>
      <c r="H8" s="73"/>
      <c r="I8" s="110"/>
      <c r="J8" s="115"/>
      <c r="K8" s="112"/>
      <c r="L8" s="121" t="str">
        <f t="shared" si="0"/>
        <v/>
      </c>
      <c r="M8" s="122" t="str">
        <f t="shared" si="1"/>
        <v/>
      </c>
      <c r="N8" s="14"/>
      <c r="O8" s="8"/>
      <c r="P8" s="15"/>
      <c r="Q8" s="16"/>
    </row>
    <row r="9" spans="2:19" x14ac:dyDescent="0.2">
      <c r="B9" s="5">
        <v>5</v>
      </c>
      <c r="C9" s="108"/>
      <c r="D9" s="109"/>
      <c r="E9" s="110"/>
      <c r="F9" s="111"/>
      <c r="G9" s="112"/>
      <c r="H9" s="73"/>
      <c r="I9" s="110"/>
      <c r="J9" s="115"/>
      <c r="K9" s="112"/>
      <c r="L9" s="121" t="str">
        <f t="shared" si="0"/>
        <v/>
      </c>
      <c r="M9" s="122" t="str">
        <f t="shared" si="1"/>
        <v/>
      </c>
      <c r="N9" s="14"/>
      <c r="O9" s="8"/>
      <c r="P9" s="15"/>
      <c r="Q9" s="16"/>
    </row>
    <row r="10" spans="2:19" x14ac:dyDescent="0.2">
      <c r="B10" s="5">
        <v>6</v>
      </c>
      <c r="C10" s="108"/>
      <c r="D10" s="109"/>
      <c r="E10" s="110"/>
      <c r="F10" s="111"/>
      <c r="G10" s="112"/>
      <c r="H10" s="73"/>
      <c r="I10" s="110"/>
      <c r="J10" s="115"/>
      <c r="K10" s="112"/>
      <c r="L10" s="121" t="str">
        <f t="shared" si="0"/>
        <v/>
      </c>
      <c r="M10" s="122" t="str">
        <f t="shared" si="1"/>
        <v/>
      </c>
      <c r="N10" s="14"/>
      <c r="O10" s="8"/>
      <c r="P10" s="15"/>
      <c r="Q10" s="16"/>
    </row>
    <row r="11" spans="2:19" x14ac:dyDescent="0.2">
      <c r="B11" s="53">
        <v>7</v>
      </c>
      <c r="C11" s="108"/>
      <c r="D11" s="109"/>
      <c r="E11" s="110"/>
      <c r="F11" s="111"/>
      <c r="G11" s="112"/>
      <c r="H11" s="73"/>
      <c r="I11" s="110"/>
      <c r="J11" s="115"/>
      <c r="K11" s="112"/>
      <c r="L11" s="121"/>
      <c r="M11" s="122" t="str">
        <f t="shared" si="1"/>
        <v/>
      </c>
      <c r="N11" s="14"/>
      <c r="O11" s="8"/>
      <c r="P11" s="15"/>
      <c r="Q11" s="16"/>
    </row>
    <row r="12" spans="2:19" x14ac:dyDescent="0.2">
      <c r="B12" s="5">
        <v>8</v>
      </c>
      <c r="C12" s="108"/>
      <c r="D12" s="109"/>
      <c r="E12" s="110"/>
      <c r="F12" s="111"/>
      <c r="G12" s="112"/>
      <c r="H12" s="73"/>
      <c r="I12" s="110"/>
      <c r="J12" s="115"/>
      <c r="K12" s="112"/>
      <c r="L12" s="121" t="str">
        <f>IF(ISERROR(VLOOKUP(H12,CodesRatesComb,2,FALSE)),"",(VLOOKUP(H12,CodesRatesComb,2,FALSE)))</f>
        <v/>
      </c>
      <c r="M12" s="122" t="str">
        <f t="shared" si="1"/>
        <v/>
      </c>
      <c r="N12" s="14"/>
      <c r="O12" s="8"/>
      <c r="P12" s="15"/>
      <c r="Q12" s="16"/>
    </row>
    <row r="13" spans="2:19" x14ac:dyDescent="0.2">
      <c r="B13" s="5">
        <v>9</v>
      </c>
      <c r="C13" s="108"/>
      <c r="D13" s="109"/>
      <c r="E13" s="110"/>
      <c r="F13" s="111"/>
      <c r="G13" s="110"/>
      <c r="H13" s="73"/>
      <c r="I13" s="110"/>
      <c r="J13" s="115"/>
      <c r="K13" s="112"/>
      <c r="L13" s="121" t="str">
        <f t="shared" si="0"/>
        <v/>
      </c>
      <c r="M13" s="122" t="str">
        <f t="shared" si="1"/>
        <v/>
      </c>
      <c r="N13" s="14"/>
      <c r="O13" s="8"/>
      <c r="P13" s="15"/>
      <c r="Q13" s="16"/>
    </row>
    <row r="14" spans="2:19" x14ac:dyDescent="0.2">
      <c r="B14" s="53">
        <v>10</v>
      </c>
      <c r="C14" s="108"/>
      <c r="D14" s="109"/>
      <c r="E14" s="112"/>
      <c r="F14" s="112"/>
      <c r="G14" s="110"/>
      <c r="H14" s="73"/>
      <c r="I14" s="110"/>
      <c r="J14" s="115"/>
      <c r="K14" s="112"/>
      <c r="L14" s="121" t="str">
        <f t="shared" si="0"/>
        <v/>
      </c>
      <c r="M14" s="122" t="str">
        <f t="shared" si="1"/>
        <v/>
      </c>
      <c r="N14" s="14"/>
      <c r="O14" s="8"/>
      <c r="P14" s="15"/>
      <c r="Q14" s="16"/>
    </row>
    <row r="15" spans="2:19" x14ac:dyDescent="0.2">
      <c r="B15" s="5">
        <v>11</v>
      </c>
      <c r="C15" s="108"/>
      <c r="D15" s="109"/>
      <c r="E15" s="112"/>
      <c r="F15" s="112"/>
      <c r="G15" s="110"/>
      <c r="H15" s="73"/>
      <c r="I15" s="110"/>
      <c r="J15" s="115"/>
      <c r="K15" s="112"/>
      <c r="L15" s="121" t="str">
        <f t="shared" si="0"/>
        <v/>
      </c>
      <c r="M15" s="122" t="str">
        <f t="shared" si="1"/>
        <v/>
      </c>
      <c r="N15" s="14"/>
      <c r="O15" s="8"/>
      <c r="P15" s="15"/>
      <c r="Q15" s="16"/>
    </row>
    <row r="16" spans="2:19" x14ac:dyDescent="0.2">
      <c r="B16" s="5">
        <v>12</v>
      </c>
      <c r="C16" s="108"/>
      <c r="D16" s="109"/>
      <c r="E16" s="112"/>
      <c r="F16" s="112"/>
      <c r="G16" s="110"/>
      <c r="H16" s="73"/>
      <c r="I16" s="110"/>
      <c r="J16" s="115"/>
      <c r="K16" s="112"/>
      <c r="L16" s="121" t="str">
        <f t="shared" si="0"/>
        <v/>
      </c>
      <c r="M16" s="122" t="str">
        <f t="shared" si="1"/>
        <v/>
      </c>
      <c r="N16" s="14"/>
      <c r="O16" s="8"/>
      <c r="P16" s="15"/>
      <c r="Q16" s="16"/>
    </row>
    <row r="17" spans="2:17" x14ac:dyDescent="0.2">
      <c r="B17" s="53">
        <v>13</v>
      </c>
      <c r="C17" s="108"/>
      <c r="D17" s="109"/>
      <c r="E17" s="110"/>
      <c r="F17" s="111"/>
      <c r="G17" s="112"/>
      <c r="H17" s="73"/>
      <c r="I17" s="110"/>
      <c r="J17" s="115"/>
      <c r="K17" s="112"/>
      <c r="L17" s="121" t="str">
        <f t="shared" si="0"/>
        <v/>
      </c>
      <c r="M17" s="122" t="str">
        <f t="shared" si="1"/>
        <v/>
      </c>
      <c r="N17" s="14"/>
      <c r="O17" s="8"/>
      <c r="P17" s="15"/>
      <c r="Q17" s="16"/>
    </row>
    <row r="18" spans="2:17" x14ac:dyDescent="0.2">
      <c r="B18" s="5">
        <v>14</v>
      </c>
      <c r="C18" s="108"/>
      <c r="D18" s="109"/>
      <c r="E18" s="110"/>
      <c r="F18" s="111"/>
      <c r="G18" s="110"/>
      <c r="H18" s="73"/>
      <c r="I18" s="110"/>
      <c r="J18" s="115"/>
      <c r="K18" s="112"/>
      <c r="L18" s="121" t="str">
        <f t="shared" si="0"/>
        <v/>
      </c>
      <c r="M18" s="122" t="str">
        <f t="shared" si="1"/>
        <v/>
      </c>
      <c r="N18" s="14"/>
      <c r="O18" s="8"/>
      <c r="P18" s="15"/>
      <c r="Q18" s="16"/>
    </row>
    <row r="19" spans="2:17" x14ac:dyDescent="0.2">
      <c r="B19" s="5">
        <v>15</v>
      </c>
      <c r="C19" s="108"/>
      <c r="D19" s="109"/>
      <c r="E19" s="112"/>
      <c r="F19" s="112"/>
      <c r="G19" s="110"/>
      <c r="H19" s="73"/>
      <c r="I19" s="110"/>
      <c r="J19" s="115"/>
      <c r="K19" s="112"/>
      <c r="L19" s="121" t="str">
        <f t="shared" si="0"/>
        <v/>
      </c>
      <c r="M19" s="122" t="str">
        <f t="shared" si="1"/>
        <v/>
      </c>
      <c r="N19" s="14"/>
      <c r="O19" s="8"/>
      <c r="P19" s="15"/>
      <c r="Q19" s="16"/>
    </row>
    <row r="20" spans="2:17" x14ac:dyDescent="0.2">
      <c r="B20" s="53">
        <v>16</v>
      </c>
      <c r="C20" s="108"/>
      <c r="D20" s="109"/>
      <c r="E20" s="112"/>
      <c r="F20" s="112"/>
      <c r="G20" s="110"/>
      <c r="H20" s="73"/>
      <c r="I20" s="110"/>
      <c r="J20" s="115"/>
      <c r="K20" s="112"/>
      <c r="L20" s="121" t="str">
        <f t="shared" si="0"/>
        <v/>
      </c>
      <c r="M20" s="122" t="str">
        <f t="shared" si="1"/>
        <v/>
      </c>
      <c r="N20" s="14"/>
      <c r="O20" s="8"/>
      <c r="P20" s="15"/>
      <c r="Q20" s="16"/>
    </row>
    <row r="21" spans="2:17" x14ac:dyDescent="0.2">
      <c r="B21" s="5">
        <v>17</v>
      </c>
      <c r="C21" s="108"/>
      <c r="D21" s="109"/>
      <c r="E21" s="112"/>
      <c r="F21" s="112"/>
      <c r="G21" s="110"/>
      <c r="H21" s="73"/>
      <c r="I21" s="110"/>
      <c r="J21" s="115"/>
      <c r="K21" s="112"/>
      <c r="L21" s="121" t="str">
        <f t="shared" si="0"/>
        <v/>
      </c>
      <c r="M21" s="122" t="str">
        <f t="shared" si="1"/>
        <v/>
      </c>
      <c r="N21" s="14"/>
      <c r="O21" s="8"/>
      <c r="P21" s="15"/>
      <c r="Q21" s="16"/>
    </row>
    <row r="22" spans="2:17" x14ac:dyDescent="0.2">
      <c r="B22" s="5">
        <v>18</v>
      </c>
      <c r="C22" s="108"/>
      <c r="D22" s="109"/>
      <c r="E22" s="112"/>
      <c r="F22" s="112"/>
      <c r="G22" s="110"/>
      <c r="H22" s="73"/>
      <c r="I22" s="110"/>
      <c r="J22" s="115"/>
      <c r="K22" s="112"/>
      <c r="L22" s="121" t="str">
        <f t="shared" si="0"/>
        <v/>
      </c>
      <c r="M22" s="122" t="str">
        <f t="shared" si="1"/>
        <v/>
      </c>
      <c r="N22" s="14"/>
      <c r="O22" s="8"/>
      <c r="P22" s="15"/>
      <c r="Q22" s="16"/>
    </row>
    <row r="23" spans="2:17" x14ac:dyDescent="0.2">
      <c r="B23" s="53">
        <v>19</v>
      </c>
      <c r="C23" s="108"/>
      <c r="D23" s="109"/>
      <c r="E23" s="112"/>
      <c r="F23" s="112"/>
      <c r="G23" s="110"/>
      <c r="H23" s="73"/>
      <c r="I23" s="110"/>
      <c r="J23" s="115"/>
      <c r="K23" s="112"/>
      <c r="L23" s="121" t="str">
        <f t="shared" si="0"/>
        <v/>
      </c>
      <c r="M23" s="122" t="str">
        <f t="shared" si="1"/>
        <v/>
      </c>
      <c r="N23" s="14"/>
      <c r="O23" s="8"/>
      <c r="P23" s="15"/>
      <c r="Q23" s="16"/>
    </row>
    <row r="24" spans="2:17" x14ac:dyDescent="0.2">
      <c r="B24" s="5">
        <v>20</v>
      </c>
      <c r="C24" s="108"/>
      <c r="D24" s="109"/>
      <c r="E24" s="112"/>
      <c r="F24" s="112"/>
      <c r="G24" s="110"/>
      <c r="H24" s="73"/>
      <c r="I24" s="110"/>
      <c r="J24" s="115"/>
      <c r="K24" s="112"/>
      <c r="L24" s="121" t="str">
        <f t="shared" si="0"/>
        <v/>
      </c>
      <c r="M24" s="122" t="str">
        <f t="shared" si="1"/>
        <v/>
      </c>
      <c r="N24" s="14"/>
      <c r="O24" s="8"/>
      <c r="P24" s="15"/>
      <c r="Q24" s="16"/>
    </row>
    <row r="25" spans="2:17" x14ac:dyDescent="0.2">
      <c r="B25" s="5">
        <v>21</v>
      </c>
      <c r="C25" s="108"/>
      <c r="D25" s="109"/>
      <c r="E25" s="110"/>
      <c r="F25" s="111"/>
      <c r="G25" s="112"/>
      <c r="H25" s="73"/>
      <c r="I25" s="110"/>
      <c r="J25" s="115"/>
      <c r="K25" s="112"/>
      <c r="L25" s="121" t="str">
        <f t="shared" si="0"/>
        <v/>
      </c>
      <c r="M25" s="122" t="str">
        <f t="shared" si="1"/>
        <v/>
      </c>
      <c r="N25" s="14"/>
      <c r="O25" s="8"/>
      <c r="P25" s="15"/>
      <c r="Q25" s="16"/>
    </row>
    <row r="26" spans="2:17" x14ac:dyDescent="0.2">
      <c r="B26" s="53">
        <v>22</v>
      </c>
      <c r="C26" s="108"/>
      <c r="D26" s="109"/>
      <c r="E26" s="110"/>
      <c r="F26" s="111"/>
      <c r="G26" s="112"/>
      <c r="H26" s="73"/>
      <c r="I26" s="110"/>
      <c r="J26" s="115"/>
      <c r="K26" s="112"/>
      <c r="L26" s="121" t="str">
        <f t="shared" si="0"/>
        <v/>
      </c>
      <c r="M26" s="122" t="str">
        <f t="shared" si="1"/>
        <v/>
      </c>
      <c r="N26" s="14"/>
      <c r="O26" s="8"/>
      <c r="P26" s="15"/>
      <c r="Q26" s="16"/>
    </row>
    <row r="27" spans="2:17" x14ac:dyDescent="0.2">
      <c r="B27" s="5">
        <v>23</v>
      </c>
      <c r="C27" s="108"/>
      <c r="D27" s="109"/>
      <c r="E27" s="110"/>
      <c r="F27" s="111"/>
      <c r="G27" s="112"/>
      <c r="H27" s="73"/>
      <c r="I27" s="110"/>
      <c r="J27" s="115"/>
      <c r="K27" s="112"/>
      <c r="L27" s="121" t="str">
        <f t="shared" si="0"/>
        <v/>
      </c>
      <c r="M27" s="122" t="str">
        <f t="shared" si="1"/>
        <v/>
      </c>
      <c r="N27" s="14"/>
      <c r="O27" s="8"/>
      <c r="P27" s="15"/>
      <c r="Q27" s="16"/>
    </row>
    <row r="28" spans="2:17" x14ac:dyDescent="0.2">
      <c r="B28" s="5">
        <v>24</v>
      </c>
      <c r="C28" s="108"/>
      <c r="D28" s="109"/>
      <c r="E28" s="110"/>
      <c r="F28" s="111"/>
      <c r="G28" s="110"/>
      <c r="H28" s="73"/>
      <c r="I28" s="110"/>
      <c r="J28" s="115"/>
      <c r="K28" s="112"/>
      <c r="L28" s="121" t="str">
        <f t="shared" si="0"/>
        <v/>
      </c>
      <c r="M28" s="122" t="str">
        <f t="shared" si="1"/>
        <v/>
      </c>
      <c r="N28" s="14"/>
      <c r="O28" s="8"/>
      <c r="P28" s="15"/>
      <c r="Q28" s="16"/>
    </row>
    <row r="29" spans="2:17" x14ac:dyDescent="0.2">
      <c r="B29" s="53">
        <v>25</v>
      </c>
      <c r="C29" s="108"/>
      <c r="D29" s="109"/>
      <c r="E29" s="112"/>
      <c r="F29" s="112"/>
      <c r="G29" s="110"/>
      <c r="H29" s="73"/>
      <c r="I29" s="110"/>
      <c r="J29" s="115"/>
      <c r="K29" s="112"/>
      <c r="L29" s="121" t="str">
        <f t="shared" si="0"/>
        <v/>
      </c>
      <c r="M29" s="122" t="str">
        <f t="shared" si="1"/>
        <v/>
      </c>
      <c r="N29" s="14"/>
      <c r="O29" s="8"/>
      <c r="P29" s="15"/>
      <c r="Q29" s="16"/>
    </row>
    <row r="30" spans="2:17" x14ac:dyDescent="0.2">
      <c r="B30" s="5">
        <v>26</v>
      </c>
      <c r="C30" s="108"/>
      <c r="D30" s="109"/>
      <c r="E30" s="112"/>
      <c r="F30" s="112"/>
      <c r="G30" s="110"/>
      <c r="H30" s="73"/>
      <c r="I30" s="110"/>
      <c r="J30" s="115"/>
      <c r="K30" s="112"/>
      <c r="L30" s="121" t="str">
        <f t="shared" si="0"/>
        <v/>
      </c>
      <c r="M30" s="122" t="str">
        <f t="shared" si="1"/>
        <v/>
      </c>
      <c r="N30" s="14"/>
      <c r="O30" s="8"/>
      <c r="P30" s="15"/>
      <c r="Q30" s="16"/>
    </row>
    <row r="31" spans="2:17" x14ac:dyDescent="0.2">
      <c r="B31" s="5">
        <v>27</v>
      </c>
      <c r="C31" s="108"/>
      <c r="D31" s="109"/>
      <c r="E31" s="112"/>
      <c r="F31" s="112"/>
      <c r="G31" s="110"/>
      <c r="H31" s="73"/>
      <c r="I31" s="110"/>
      <c r="J31" s="115"/>
      <c r="K31" s="112"/>
      <c r="L31" s="121" t="str">
        <f t="shared" si="0"/>
        <v/>
      </c>
      <c r="M31" s="122" t="str">
        <f t="shared" si="1"/>
        <v/>
      </c>
      <c r="N31" s="14"/>
      <c r="O31" s="8"/>
      <c r="P31" s="15"/>
      <c r="Q31" s="16"/>
    </row>
    <row r="32" spans="2:17" x14ac:dyDescent="0.2">
      <c r="B32" s="53">
        <v>28</v>
      </c>
      <c r="C32" s="108"/>
      <c r="D32" s="109"/>
      <c r="E32" s="112"/>
      <c r="F32" s="112"/>
      <c r="G32" s="110"/>
      <c r="H32" s="73"/>
      <c r="I32" s="110"/>
      <c r="J32" s="115"/>
      <c r="K32" s="112"/>
      <c r="L32" s="121" t="str">
        <f t="shared" si="0"/>
        <v/>
      </c>
      <c r="M32" s="122" t="str">
        <f t="shared" si="1"/>
        <v/>
      </c>
      <c r="N32" s="14"/>
      <c r="O32" s="8"/>
      <c r="P32" s="15"/>
      <c r="Q32" s="16"/>
    </row>
    <row r="33" spans="2:19" x14ac:dyDescent="0.2">
      <c r="B33" s="5">
        <v>29</v>
      </c>
      <c r="C33" s="108"/>
      <c r="D33" s="109"/>
      <c r="E33" s="112"/>
      <c r="F33" s="112"/>
      <c r="G33" s="110"/>
      <c r="H33" s="73"/>
      <c r="I33" s="110"/>
      <c r="J33" s="115"/>
      <c r="K33" s="112"/>
      <c r="L33" s="121" t="str">
        <f t="shared" si="0"/>
        <v/>
      </c>
      <c r="M33" s="122" t="str">
        <f t="shared" si="1"/>
        <v/>
      </c>
      <c r="N33" s="14"/>
      <c r="O33" s="8"/>
      <c r="P33" s="15"/>
      <c r="Q33" s="16"/>
    </row>
    <row r="34" spans="2:19" x14ac:dyDescent="0.2">
      <c r="B34" s="5">
        <v>30</v>
      </c>
      <c r="C34" s="108"/>
      <c r="D34" s="109"/>
      <c r="E34" s="112"/>
      <c r="F34" s="112"/>
      <c r="G34" s="110"/>
      <c r="H34" s="73"/>
      <c r="I34" s="110"/>
      <c r="J34" s="115"/>
      <c r="K34" s="112"/>
      <c r="L34" s="121" t="str">
        <f t="shared" si="0"/>
        <v/>
      </c>
      <c r="M34" s="122" t="str">
        <f t="shared" si="1"/>
        <v/>
      </c>
      <c r="N34" s="14"/>
      <c r="O34" s="8"/>
      <c r="P34" s="15"/>
      <c r="Q34" s="16"/>
    </row>
    <row r="35" spans="2:19" x14ac:dyDescent="0.2">
      <c r="B35" s="53">
        <v>31</v>
      </c>
      <c r="C35" s="108"/>
      <c r="D35" s="109"/>
      <c r="E35" s="112"/>
      <c r="F35" s="112"/>
      <c r="G35" s="110"/>
      <c r="H35" s="73"/>
      <c r="I35" s="110"/>
      <c r="J35" s="115"/>
      <c r="K35" s="112"/>
      <c r="L35" s="121" t="str">
        <f t="shared" si="0"/>
        <v/>
      </c>
      <c r="M35" s="122" t="str">
        <f t="shared" si="1"/>
        <v/>
      </c>
      <c r="N35" s="14"/>
      <c r="O35" s="8"/>
      <c r="P35" s="15"/>
      <c r="Q35" s="16"/>
    </row>
    <row r="36" spans="2:19" x14ac:dyDescent="0.2">
      <c r="B36" s="5">
        <v>32</v>
      </c>
      <c r="C36" s="108"/>
      <c r="D36" s="109"/>
      <c r="E36" s="112"/>
      <c r="F36" s="112"/>
      <c r="G36" s="110"/>
      <c r="H36" s="73"/>
      <c r="I36" s="110"/>
      <c r="J36" s="115"/>
      <c r="K36" s="112"/>
      <c r="L36" s="121" t="str">
        <f t="shared" si="0"/>
        <v/>
      </c>
      <c r="M36" s="122" t="str">
        <f t="shared" si="1"/>
        <v/>
      </c>
      <c r="N36" s="14"/>
      <c r="O36" s="8"/>
      <c r="P36" s="15"/>
      <c r="Q36" s="16"/>
    </row>
    <row r="37" spans="2:19" x14ac:dyDescent="0.2">
      <c r="B37" s="5">
        <v>33</v>
      </c>
      <c r="C37" s="108"/>
      <c r="D37" s="109"/>
      <c r="E37" s="112"/>
      <c r="F37" s="112"/>
      <c r="G37" s="110"/>
      <c r="H37" s="73"/>
      <c r="I37" s="110"/>
      <c r="J37" s="115"/>
      <c r="K37" s="112"/>
      <c r="L37" s="121" t="str">
        <f t="shared" si="0"/>
        <v/>
      </c>
      <c r="M37" s="122" t="str">
        <f t="shared" si="1"/>
        <v/>
      </c>
      <c r="N37" s="14"/>
      <c r="O37" s="8"/>
      <c r="P37" s="15"/>
      <c r="Q37" s="16"/>
    </row>
    <row r="38" spans="2:19" x14ac:dyDescent="0.2">
      <c r="B38" s="53">
        <v>34</v>
      </c>
      <c r="C38" s="108"/>
      <c r="D38" s="109"/>
      <c r="E38" s="112"/>
      <c r="F38" s="112"/>
      <c r="G38" s="110"/>
      <c r="H38" s="73"/>
      <c r="I38" s="110"/>
      <c r="J38" s="115"/>
      <c r="K38" s="112"/>
      <c r="L38" s="121" t="str">
        <f t="shared" si="0"/>
        <v/>
      </c>
      <c r="M38" s="122" t="str">
        <f t="shared" si="1"/>
        <v/>
      </c>
      <c r="N38" s="14"/>
      <c r="O38" s="8"/>
      <c r="P38" s="15"/>
      <c r="Q38" s="16"/>
    </row>
    <row r="39" spans="2:19" x14ac:dyDescent="0.2">
      <c r="B39" s="5">
        <v>35</v>
      </c>
      <c r="C39" s="108"/>
      <c r="D39" s="109"/>
      <c r="E39" s="110"/>
      <c r="F39" s="111"/>
      <c r="G39" s="112"/>
      <c r="H39" s="73"/>
      <c r="I39" s="110"/>
      <c r="J39" s="115"/>
      <c r="K39" s="112"/>
      <c r="L39" s="121" t="str">
        <f t="shared" si="0"/>
        <v/>
      </c>
      <c r="M39" s="122" t="str">
        <f t="shared" si="1"/>
        <v/>
      </c>
      <c r="N39" s="14"/>
      <c r="O39" s="8"/>
      <c r="P39" s="15"/>
      <c r="Q39" s="16"/>
    </row>
    <row r="40" spans="2:19" x14ac:dyDescent="0.2">
      <c r="B40" s="5">
        <v>36</v>
      </c>
      <c r="C40" s="108"/>
      <c r="D40" s="109"/>
      <c r="E40" s="110"/>
      <c r="F40" s="111"/>
      <c r="G40" s="112"/>
      <c r="H40" s="73"/>
      <c r="I40" s="110"/>
      <c r="J40" s="115"/>
      <c r="K40" s="112"/>
      <c r="L40" s="121" t="str">
        <f t="shared" si="0"/>
        <v/>
      </c>
      <c r="M40" s="122" t="str">
        <f t="shared" si="1"/>
        <v/>
      </c>
      <c r="N40" s="14"/>
      <c r="O40" s="8"/>
      <c r="P40" s="15"/>
      <c r="Q40" s="16"/>
    </row>
    <row r="41" spans="2:19" x14ac:dyDescent="0.2">
      <c r="B41" s="53">
        <v>37</v>
      </c>
      <c r="C41" s="108"/>
      <c r="D41" s="109"/>
      <c r="E41" s="110"/>
      <c r="F41" s="111"/>
      <c r="G41" s="112"/>
      <c r="H41" s="73"/>
      <c r="I41" s="110"/>
      <c r="J41" s="115"/>
      <c r="K41" s="112"/>
      <c r="L41" s="121" t="str">
        <f t="shared" si="0"/>
        <v/>
      </c>
      <c r="M41" s="122" t="str">
        <f t="shared" si="1"/>
        <v/>
      </c>
      <c r="N41" s="14"/>
      <c r="O41" s="8"/>
      <c r="P41" s="15"/>
      <c r="Q41" s="16"/>
    </row>
    <row r="42" spans="2:19" ht="13.5" thickBot="1" x14ac:dyDescent="0.25">
      <c r="B42" s="5">
        <v>38</v>
      </c>
      <c r="C42" s="108"/>
      <c r="D42" s="109"/>
      <c r="E42" s="110"/>
      <c r="F42" s="111"/>
      <c r="G42" s="110"/>
      <c r="H42" s="73"/>
      <c r="I42" s="110"/>
      <c r="J42" s="115"/>
      <c r="K42" s="112"/>
      <c r="L42" s="121" t="str">
        <f t="shared" si="0"/>
        <v/>
      </c>
      <c r="M42" s="122" t="str">
        <f t="shared" si="1"/>
        <v/>
      </c>
      <c r="N42" s="14"/>
      <c r="O42" s="8"/>
      <c r="P42" s="15"/>
      <c r="Q42" s="16"/>
    </row>
    <row r="43" spans="2:19" ht="13.5" thickTop="1" x14ac:dyDescent="0.2">
      <c r="K43" s="178" t="s">
        <v>4</v>
      </c>
      <c r="L43" s="179"/>
      <c r="M43" s="27">
        <f>SUM(M5:M42)</f>
        <v>0</v>
      </c>
      <c r="N43" s="11" t="s">
        <v>47</v>
      </c>
      <c r="O43" s="12" t="s">
        <v>1</v>
      </c>
      <c r="P43" s="12" t="s">
        <v>2</v>
      </c>
      <c r="Q43" s="13" t="s">
        <v>30</v>
      </c>
    </row>
    <row r="44" spans="2:19" x14ac:dyDescent="0.2">
      <c r="B44" s="1" t="s">
        <v>19</v>
      </c>
      <c r="E44" s="1" t="s">
        <v>20</v>
      </c>
      <c r="K44" s="177"/>
      <c r="L44" s="176"/>
      <c r="M44" s="27"/>
      <c r="N44" s="65"/>
      <c r="O44" s="64"/>
      <c r="P44" s="64"/>
      <c r="Q44" s="66"/>
    </row>
    <row r="45" spans="2:19" x14ac:dyDescent="0.2">
      <c r="B45" s="10" t="s">
        <v>42</v>
      </c>
      <c r="K45" s="175" t="s">
        <v>5</v>
      </c>
      <c r="L45" s="176"/>
      <c r="M45" s="27">
        <f>SUM(M43)</f>
        <v>0</v>
      </c>
      <c r="N45" s="67"/>
      <c r="O45" s="6"/>
      <c r="P45" s="5"/>
      <c r="Q45" s="50"/>
    </row>
    <row r="46" spans="2:19" x14ac:dyDescent="0.2">
      <c r="B46" s="10"/>
      <c r="L46" s="3"/>
      <c r="M46" s="3"/>
      <c r="N46" s="3"/>
      <c r="O46" s="3"/>
      <c r="P46" s="63"/>
      <c r="Q46" s="31"/>
      <c r="R46" s="2"/>
      <c r="S46" s="2"/>
    </row>
    <row r="47" spans="2:19" x14ac:dyDescent="0.2">
      <c r="B47" s="1" t="s">
        <v>25</v>
      </c>
      <c r="L47" s="3"/>
      <c r="M47" s="3"/>
      <c r="N47" s="3"/>
      <c r="O47" s="3"/>
      <c r="P47" s="63"/>
      <c r="Q47" s="31"/>
      <c r="R47" s="2"/>
      <c r="S47" s="2"/>
    </row>
    <row r="48" spans="2:19" ht="13.5" x14ac:dyDescent="0.25">
      <c r="C48" s="39"/>
      <c r="D48" s="39"/>
      <c r="E48" s="3"/>
      <c r="F48" s="3"/>
      <c r="G48" s="2"/>
      <c r="H48" s="2"/>
      <c r="L48" s="3"/>
      <c r="M48" s="3"/>
      <c r="N48" s="3"/>
      <c r="O48" s="71" t="s">
        <v>29</v>
      </c>
      <c r="P48" s="116"/>
    </row>
    <row r="49" spans="2:2" x14ac:dyDescent="0.2">
      <c r="B49" s="1" t="str">
        <f>'FIRST PG'!B53</f>
        <v>Revised 1/25/2016 Julia Hoffer</v>
      </c>
    </row>
  </sheetData>
  <sheetProtection algorithmName="SHA-512" hashValue="yBeqsu0WeawvxTyIiTKDgmmO4RXWyzgryMUMzEj3DKMjbGJops6fKYzcgxQxBDcjVJRq1GFTQRdd9s7hYvi8Bw==" saltValue="HR+2QD/fVk5YkC7/EAZBlw==" spinCount="100000" sheet="1" objects="1" scenarios="1"/>
  <mergeCells count="16">
    <mergeCell ref="K45:L45"/>
    <mergeCell ref="K44:L44"/>
    <mergeCell ref="K43:L43"/>
    <mergeCell ref="B1:S1"/>
    <mergeCell ref="M3:M4"/>
    <mergeCell ref="N3:Q3"/>
    <mergeCell ref="I3:I4"/>
    <mergeCell ref="J3:J4"/>
    <mergeCell ref="L3:L4"/>
    <mergeCell ref="B3:B4"/>
    <mergeCell ref="D3:D4"/>
    <mergeCell ref="F3:F4"/>
    <mergeCell ref="H3:H4"/>
    <mergeCell ref="C3:C4"/>
    <mergeCell ref="G3:G4"/>
    <mergeCell ref="K3:K4"/>
  </mergeCells>
  <phoneticPr fontId="0" type="noConversion"/>
  <dataValidations count="1">
    <dataValidation type="list" allowBlank="1" showInputMessage="1" showErrorMessage="1" sqref="H5:H42">
      <formula1>ServiceCodes</formula1>
    </dataValidation>
  </dataValidations>
  <printOptions horizontalCentered="1"/>
  <pageMargins left="0.25" right="0.25" top="0.75" bottom="0.75" header="0.3" footer="0.3"/>
  <pageSetup scale="78" fitToHeight="0" orientation="landscape" r:id="rId1"/>
  <headerFooter alignWithMargins="0"/>
  <colBreaks count="1" manualBreakCount="1">
    <brk id="19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9"/>
  <sheetViews>
    <sheetView zoomScaleNormal="100" workbookViewId="0">
      <selection activeCell="B50" sqref="B50"/>
    </sheetView>
  </sheetViews>
  <sheetFormatPr defaultColWidth="9.140625" defaultRowHeight="12.75" x14ac:dyDescent="0.2"/>
  <cols>
    <col min="1" max="1" width="0.42578125" style="1" customWidth="1"/>
    <col min="2" max="2" width="3.85546875" style="1" customWidth="1"/>
    <col min="3" max="3" width="9" style="1" customWidth="1"/>
    <col min="4" max="4" width="10.28515625" style="1" customWidth="1"/>
    <col min="5" max="5" width="4.28515625" style="1" hidden="1" customWidth="1"/>
    <col min="6" max="6" width="27.85546875" style="1" customWidth="1"/>
    <col min="7" max="7" width="7.140625" style="1" customWidth="1"/>
    <col min="8" max="8" width="8.140625" style="1" customWidth="1"/>
    <col min="9" max="9" width="19.28515625" style="1" customWidth="1"/>
    <col min="10" max="10" width="17.42578125" style="1" customWidth="1"/>
    <col min="11" max="11" width="5.7109375" style="1" customWidth="1"/>
    <col min="12" max="12" width="10.42578125" style="1" customWidth="1"/>
    <col min="13" max="13" width="10.28515625" style="1" customWidth="1"/>
    <col min="14" max="14" width="10.42578125" style="1" customWidth="1"/>
    <col min="15" max="15" width="9.140625" style="1"/>
    <col min="16" max="16" width="8.140625" style="1" customWidth="1"/>
    <col min="17" max="17" width="7.140625" style="1" customWidth="1"/>
    <col min="18" max="18" width="5.85546875" style="1" customWidth="1"/>
    <col min="19" max="19" width="7.140625" style="1" customWidth="1"/>
    <col min="20" max="16384" width="9.140625" style="1"/>
  </cols>
  <sheetData>
    <row r="1" spans="2:19" ht="20.25" x14ac:dyDescent="0.3">
      <c r="B1" s="180" t="s">
        <v>44</v>
      </c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</row>
    <row r="2" spans="2:19" ht="14.25" thickBot="1" x14ac:dyDescent="0.3">
      <c r="B2" s="21" t="s">
        <v>45</v>
      </c>
      <c r="C2" s="21"/>
      <c r="D2" s="113">
        <f>'FIRST PG'!D8</f>
        <v>0</v>
      </c>
      <c r="E2" s="71"/>
      <c r="F2" s="71"/>
      <c r="G2" s="71"/>
      <c r="H2" s="71"/>
      <c r="I2" s="71"/>
      <c r="J2" s="52"/>
      <c r="K2" s="51"/>
      <c r="L2" s="10"/>
      <c r="N2" s="22"/>
      <c r="O2" s="10"/>
      <c r="P2" s="62"/>
    </row>
    <row r="3" spans="2:19" ht="36" customHeight="1" thickTop="1" x14ac:dyDescent="0.2">
      <c r="B3" s="150" t="s">
        <v>31</v>
      </c>
      <c r="C3" s="152" t="s">
        <v>47</v>
      </c>
      <c r="D3" s="152" t="s">
        <v>32</v>
      </c>
      <c r="E3" s="4" t="s">
        <v>0</v>
      </c>
      <c r="F3" s="190" t="s">
        <v>37</v>
      </c>
      <c r="G3" s="152" t="s">
        <v>49</v>
      </c>
      <c r="H3" s="152" t="s">
        <v>38</v>
      </c>
      <c r="I3" s="152" t="s">
        <v>39</v>
      </c>
      <c r="J3" s="187" t="s">
        <v>40</v>
      </c>
      <c r="K3" s="193" t="s">
        <v>3</v>
      </c>
      <c r="L3" s="152" t="s">
        <v>41</v>
      </c>
      <c r="M3" s="181" t="s">
        <v>33</v>
      </c>
      <c r="N3" s="183" t="s">
        <v>53</v>
      </c>
      <c r="O3" s="184"/>
      <c r="P3" s="185"/>
      <c r="Q3" s="186"/>
    </row>
    <row r="4" spans="2:19" ht="19.5" customHeight="1" thickBot="1" x14ac:dyDescent="0.25">
      <c r="B4" s="151"/>
      <c r="C4" s="151"/>
      <c r="D4" s="151"/>
      <c r="E4" s="54"/>
      <c r="F4" s="191"/>
      <c r="G4" s="192"/>
      <c r="H4" s="192"/>
      <c r="I4" s="151"/>
      <c r="J4" s="188"/>
      <c r="K4" s="151"/>
      <c r="L4" s="189"/>
      <c r="M4" s="182"/>
      <c r="N4" s="23" t="s">
        <v>47</v>
      </c>
      <c r="O4" s="24" t="s">
        <v>1</v>
      </c>
      <c r="P4" s="24" t="s">
        <v>2</v>
      </c>
      <c r="Q4" s="25" t="s">
        <v>30</v>
      </c>
    </row>
    <row r="5" spans="2:19" ht="13.5" thickTop="1" x14ac:dyDescent="0.2">
      <c r="B5" s="53">
        <v>1</v>
      </c>
      <c r="C5" s="106"/>
      <c r="D5" s="107"/>
      <c r="E5" s="74"/>
      <c r="F5" s="75"/>
      <c r="G5" s="73"/>
      <c r="H5" s="73"/>
      <c r="I5" s="74"/>
      <c r="J5" s="114"/>
      <c r="K5" s="73"/>
      <c r="L5" s="121" t="str">
        <f t="shared" ref="L5:L42" si="0">IF(ISERROR(VLOOKUP(H5,CodesRatesComb,2,FALSE)),"",(VLOOKUP(H5,CodesRatesComb,2,FALSE)))</f>
        <v/>
      </c>
      <c r="M5" s="122" t="str">
        <f>IF(ISBLANK(H5),"",K5*L5)</f>
        <v/>
      </c>
      <c r="N5" s="14"/>
      <c r="O5" s="8"/>
      <c r="P5" s="15"/>
      <c r="Q5" s="16"/>
    </row>
    <row r="6" spans="2:19" x14ac:dyDescent="0.2">
      <c r="B6" s="5">
        <v>2</v>
      </c>
      <c r="C6" s="108"/>
      <c r="D6" s="109"/>
      <c r="E6" s="110"/>
      <c r="F6" s="111"/>
      <c r="G6" s="112"/>
      <c r="H6" s="73"/>
      <c r="I6" s="110"/>
      <c r="J6" s="115"/>
      <c r="K6" s="112"/>
      <c r="L6" s="121" t="str">
        <f t="shared" si="0"/>
        <v/>
      </c>
      <c r="M6" s="122" t="str">
        <f t="shared" ref="M6:M42" si="1">IF(ISBLANK(H6),"",K6*L6)</f>
        <v/>
      </c>
      <c r="N6" s="14"/>
      <c r="O6" s="8"/>
      <c r="P6" s="15"/>
      <c r="Q6" s="16"/>
    </row>
    <row r="7" spans="2:19" x14ac:dyDescent="0.2">
      <c r="B7" s="5">
        <v>3</v>
      </c>
      <c r="C7" s="108"/>
      <c r="D7" s="109"/>
      <c r="E7" s="110"/>
      <c r="F7" s="111"/>
      <c r="G7" s="112"/>
      <c r="H7" s="73"/>
      <c r="I7" s="110"/>
      <c r="J7" s="115"/>
      <c r="K7" s="112"/>
      <c r="L7" s="121" t="str">
        <f t="shared" si="0"/>
        <v/>
      </c>
      <c r="M7" s="122" t="str">
        <f t="shared" si="1"/>
        <v/>
      </c>
      <c r="N7" s="14"/>
      <c r="O7" s="8"/>
      <c r="P7" s="15"/>
      <c r="Q7" s="16"/>
    </row>
    <row r="8" spans="2:19" x14ac:dyDescent="0.2">
      <c r="B8" s="53">
        <v>4</v>
      </c>
      <c r="C8" s="108"/>
      <c r="D8" s="109"/>
      <c r="E8" s="110"/>
      <c r="F8" s="111"/>
      <c r="G8" s="112"/>
      <c r="H8" s="73"/>
      <c r="I8" s="110"/>
      <c r="J8" s="115"/>
      <c r="K8" s="112"/>
      <c r="L8" s="121" t="str">
        <f t="shared" si="0"/>
        <v/>
      </c>
      <c r="M8" s="122" t="str">
        <f t="shared" si="1"/>
        <v/>
      </c>
      <c r="N8" s="14"/>
      <c r="O8" s="8"/>
      <c r="P8" s="15"/>
      <c r="Q8" s="16"/>
    </row>
    <row r="9" spans="2:19" x14ac:dyDescent="0.2">
      <c r="B9" s="5">
        <v>5</v>
      </c>
      <c r="C9" s="108"/>
      <c r="D9" s="109"/>
      <c r="E9" s="110"/>
      <c r="F9" s="111"/>
      <c r="G9" s="112"/>
      <c r="H9" s="73"/>
      <c r="I9" s="110"/>
      <c r="J9" s="115"/>
      <c r="K9" s="112"/>
      <c r="L9" s="121" t="str">
        <f t="shared" si="0"/>
        <v/>
      </c>
      <c r="M9" s="122" t="str">
        <f t="shared" si="1"/>
        <v/>
      </c>
      <c r="N9" s="14"/>
      <c r="O9" s="8"/>
      <c r="P9" s="15"/>
      <c r="Q9" s="16"/>
    </row>
    <row r="10" spans="2:19" x14ac:dyDescent="0.2">
      <c r="B10" s="5">
        <v>6</v>
      </c>
      <c r="C10" s="108"/>
      <c r="D10" s="109"/>
      <c r="E10" s="110"/>
      <c r="F10" s="111"/>
      <c r="G10" s="112"/>
      <c r="H10" s="73"/>
      <c r="I10" s="110"/>
      <c r="J10" s="115"/>
      <c r="K10" s="112"/>
      <c r="L10" s="121" t="str">
        <f t="shared" si="0"/>
        <v/>
      </c>
      <c r="M10" s="122" t="str">
        <f t="shared" si="1"/>
        <v/>
      </c>
      <c r="N10" s="14"/>
      <c r="O10" s="8"/>
      <c r="P10" s="15"/>
      <c r="Q10" s="16"/>
    </row>
    <row r="11" spans="2:19" x14ac:dyDescent="0.2">
      <c r="B11" s="53">
        <v>7</v>
      </c>
      <c r="C11" s="108"/>
      <c r="D11" s="109"/>
      <c r="E11" s="110"/>
      <c r="F11" s="111"/>
      <c r="G11" s="112"/>
      <c r="H11" s="73"/>
      <c r="I11" s="110"/>
      <c r="J11" s="115"/>
      <c r="K11" s="112"/>
      <c r="L11" s="121" t="str">
        <f t="shared" si="0"/>
        <v/>
      </c>
      <c r="M11" s="122" t="str">
        <f t="shared" si="1"/>
        <v/>
      </c>
      <c r="N11" s="14"/>
      <c r="O11" s="8"/>
      <c r="P11" s="15"/>
      <c r="Q11" s="16"/>
    </row>
    <row r="12" spans="2:19" x14ac:dyDescent="0.2">
      <c r="B12" s="5">
        <v>8</v>
      </c>
      <c r="C12" s="108"/>
      <c r="D12" s="109"/>
      <c r="E12" s="110"/>
      <c r="F12" s="111"/>
      <c r="G12" s="112"/>
      <c r="H12" s="73"/>
      <c r="I12" s="110"/>
      <c r="J12" s="115"/>
      <c r="K12" s="112"/>
      <c r="L12" s="121" t="str">
        <f t="shared" si="0"/>
        <v/>
      </c>
      <c r="M12" s="122" t="str">
        <f t="shared" si="1"/>
        <v/>
      </c>
      <c r="N12" s="14"/>
      <c r="O12" s="8"/>
      <c r="P12" s="15"/>
      <c r="Q12" s="16"/>
    </row>
    <row r="13" spans="2:19" x14ac:dyDescent="0.2">
      <c r="B13" s="5">
        <v>9</v>
      </c>
      <c r="C13" s="108"/>
      <c r="D13" s="109"/>
      <c r="E13" s="110"/>
      <c r="F13" s="111"/>
      <c r="G13" s="110"/>
      <c r="H13" s="73"/>
      <c r="I13" s="110"/>
      <c r="J13" s="115"/>
      <c r="K13" s="112"/>
      <c r="L13" s="121" t="str">
        <f t="shared" si="0"/>
        <v/>
      </c>
      <c r="M13" s="122" t="str">
        <f t="shared" si="1"/>
        <v/>
      </c>
      <c r="N13" s="14"/>
      <c r="O13" s="8"/>
      <c r="P13" s="15"/>
      <c r="Q13" s="16"/>
    </row>
    <row r="14" spans="2:19" x14ac:dyDescent="0.2">
      <c r="B14" s="53">
        <v>10</v>
      </c>
      <c r="C14" s="108"/>
      <c r="D14" s="109"/>
      <c r="E14" s="112"/>
      <c r="F14" s="112"/>
      <c r="G14" s="110"/>
      <c r="H14" s="73"/>
      <c r="I14" s="110"/>
      <c r="J14" s="115"/>
      <c r="K14" s="112"/>
      <c r="L14" s="121" t="str">
        <f t="shared" si="0"/>
        <v/>
      </c>
      <c r="M14" s="122" t="str">
        <f t="shared" si="1"/>
        <v/>
      </c>
      <c r="N14" s="14"/>
      <c r="O14" s="8"/>
      <c r="P14" s="15"/>
      <c r="Q14" s="16"/>
    </row>
    <row r="15" spans="2:19" x14ac:dyDescent="0.2">
      <c r="B15" s="5">
        <v>11</v>
      </c>
      <c r="C15" s="108"/>
      <c r="D15" s="109"/>
      <c r="E15" s="112"/>
      <c r="F15" s="112"/>
      <c r="G15" s="110"/>
      <c r="H15" s="73"/>
      <c r="I15" s="110"/>
      <c r="J15" s="115"/>
      <c r="K15" s="112"/>
      <c r="L15" s="121" t="str">
        <f t="shared" si="0"/>
        <v/>
      </c>
      <c r="M15" s="122" t="str">
        <f t="shared" si="1"/>
        <v/>
      </c>
      <c r="N15" s="14"/>
      <c r="O15" s="8"/>
      <c r="P15" s="15"/>
      <c r="Q15" s="16"/>
    </row>
    <row r="16" spans="2:19" x14ac:dyDescent="0.2">
      <c r="B16" s="5">
        <v>12</v>
      </c>
      <c r="C16" s="108"/>
      <c r="D16" s="109"/>
      <c r="E16" s="112"/>
      <c r="F16" s="112"/>
      <c r="G16" s="110"/>
      <c r="H16" s="73"/>
      <c r="I16" s="110"/>
      <c r="J16" s="115"/>
      <c r="K16" s="112"/>
      <c r="L16" s="121" t="str">
        <f t="shared" si="0"/>
        <v/>
      </c>
      <c r="M16" s="122" t="str">
        <f t="shared" si="1"/>
        <v/>
      </c>
      <c r="N16" s="14"/>
      <c r="O16" s="8"/>
      <c r="P16" s="15"/>
      <c r="Q16" s="16"/>
    </row>
    <row r="17" spans="2:17" x14ac:dyDescent="0.2">
      <c r="B17" s="53">
        <v>13</v>
      </c>
      <c r="C17" s="108"/>
      <c r="D17" s="109"/>
      <c r="E17" s="110"/>
      <c r="F17" s="111"/>
      <c r="G17" s="112"/>
      <c r="H17" s="73"/>
      <c r="I17" s="110"/>
      <c r="J17" s="115"/>
      <c r="K17" s="112"/>
      <c r="L17" s="121" t="str">
        <f t="shared" si="0"/>
        <v/>
      </c>
      <c r="M17" s="122" t="str">
        <f t="shared" si="1"/>
        <v/>
      </c>
      <c r="N17" s="14"/>
      <c r="O17" s="8"/>
      <c r="P17" s="15"/>
      <c r="Q17" s="16"/>
    </row>
    <row r="18" spans="2:17" x14ac:dyDescent="0.2">
      <c r="B18" s="5">
        <v>14</v>
      </c>
      <c r="C18" s="108"/>
      <c r="D18" s="109"/>
      <c r="E18" s="110"/>
      <c r="F18" s="111"/>
      <c r="G18" s="110"/>
      <c r="H18" s="73"/>
      <c r="I18" s="110"/>
      <c r="J18" s="115"/>
      <c r="K18" s="112"/>
      <c r="L18" s="121" t="str">
        <f t="shared" si="0"/>
        <v/>
      </c>
      <c r="M18" s="122" t="str">
        <f t="shared" si="1"/>
        <v/>
      </c>
      <c r="N18" s="14"/>
      <c r="O18" s="8"/>
      <c r="P18" s="15"/>
      <c r="Q18" s="16"/>
    </row>
    <row r="19" spans="2:17" x14ac:dyDescent="0.2">
      <c r="B19" s="5">
        <v>15</v>
      </c>
      <c r="C19" s="108"/>
      <c r="D19" s="109"/>
      <c r="E19" s="112"/>
      <c r="F19" s="112"/>
      <c r="G19" s="110"/>
      <c r="H19" s="73"/>
      <c r="I19" s="110"/>
      <c r="J19" s="115"/>
      <c r="K19" s="112"/>
      <c r="L19" s="121" t="str">
        <f t="shared" si="0"/>
        <v/>
      </c>
      <c r="M19" s="122" t="str">
        <f t="shared" si="1"/>
        <v/>
      </c>
      <c r="N19" s="14"/>
      <c r="O19" s="8"/>
      <c r="P19" s="15"/>
      <c r="Q19" s="16"/>
    </row>
    <row r="20" spans="2:17" x14ac:dyDescent="0.2">
      <c r="B20" s="53">
        <v>16</v>
      </c>
      <c r="C20" s="108"/>
      <c r="D20" s="109"/>
      <c r="E20" s="112"/>
      <c r="F20" s="112"/>
      <c r="G20" s="110"/>
      <c r="H20" s="73"/>
      <c r="I20" s="110"/>
      <c r="J20" s="115"/>
      <c r="K20" s="112"/>
      <c r="L20" s="121" t="str">
        <f t="shared" si="0"/>
        <v/>
      </c>
      <c r="M20" s="122" t="str">
        <f t="shared" si="1"/>
        <v/>
      </c>
      <c r="N20" s="14"/>
      <c r="O20" s="8"/>
      <c r="P20" s="15"/>
      <c r="Q20" s="16"/>
    </row>
    <row r="21" spans="2:17" x14ac:dyDescent="0.2">
      <c r="B21" s="5">
        <v>17</v>
      </c>
      <c r="C21" s="108"/>
      <c r="D21" s="109"/>
      <c r="E21" s="112"/>
      <c r="F21" s="112"/>
      <c r="G21" s="110"/>
      <c r="H21" s="73"/>
      <c r="I21" s="110"/>
      <c r="J21" s="115"/>
      <c r="K21" s="112"/>
      <c r="L21" s="121" t="str">
        <f t="shared" si="0"/>
        <v/>
      </c>
      <c r="M21" s="122" t="str">
        <f t="shared" si="1"/>
        <v/>
      </c>
      <c r="N21" s="14"/>
      <c r="O21" s="8"/>
      <c r="P21" s="15"/>
      <c r="Q21" s="16"/>
    </row>
    <row r="22" spans="2:17" x14ac:dyDescent="0.2">
      <c r="B22" s="5">
        <v>18</v>
      </c>
      <c r="C22" s="108"/>
      <c r="D22" s="109"/>
      <c r="E22" s="112"/>
      <c r="F22" s="112"/>
      <c r="G22" s="110"/>
      <c r="H22" s="73"/>
      <c r="I22" s="110"/>
      <c r="J22" s="115"/>
      <c r="K22" s="112"/>
      <c r="L22" s="121" t="str">
        <f t="shared" si="0"/>
        <v/>
      </c>
      <c r="M22" s="122" t="str">
        <f t="shared" si="1"/>
        <v/>
      </c>
      <c r="N22" s="14"/>
      <c r="O22" s="8"/>
      <c r="P22" s="15"/>
      <c r="Q22" s="16"/>
    </row>
    <row r="23" spans="2:17" x14ac:dyDescent="0.2">
      <c r="B23" s="53">
        <v>19</v>
      </c>
      <c r="C23" s="108"/>
      <c r="D23" s="109"/>
      <c r="E23" s="112"/>
      <c r="F23" s="112"/>
      <c r="G23" s="110"/>
      <c r="H23" s="73"/>
      <c r="I23" s="110"/>
      <c r="J23" s="115"/>
      <c r="K23" s="112"/>
      <c r="L23" s="121" t="str">
        <f t="shared" si="0"/>
        <v/>
      </c>
      <c r="M23" s="122" t="str">
        <f t="shared" si="1"/>
        <v/>
      </c>
      <c r="N23" s="14"/>
      <c r="O23" s="8"/>
      <c r="P23" s="15"/>
      <c r="Q23" s="16"/>
    </row>
    <row r="24" spans="2:17" x14ac:dyDescent="0.2">
      <c r="B24" s="5">
        <v>20</v>
      </c>
      <c r="C24" s="108"/>
      <c r="D24" s="109"/>
      <c r="E24" s="112"/>
      <c r="F24" s="112"/>
      <c r="G24" s="110"/>
      <c r="H24" s="73"/>
      <c r="I24" s="110"/>
      <c r="J24" s="115"/>
      <c r="K24" s="112"/>
      <c r="L24" s="121" t="str">
        <f t="shared" si="0"/>
        <v/>
      </c>
      <c r="M24" s="122" t="str">
        <f t="shared" si="1"/>
        <v/>
      </c>
      <c r="N24" s="14"/>
      <c r="O24" s="8"/>
      <c r="P24" s="15"/>
      <c r="Q24" s="16"/>
    </row>
    <row r="25" spans="2:17" x14ac:dyDescent="0.2">
      <c r="B25" s="5">
        <v>21</v>
      </c>
      <c r="C25" s="108"/>
      <c r="D25" s="109"/>
      <c r="E25" s="110"/>
      <c r="F25" s="111"/>
      <c r="G25" s="112"/>
      <c r="H25" s="73"/>
      <c r="I25" s="110"/>
      <c r="J25" s="115"/>
      <c r="K25" s="112"/>
      <c r="L25" s="121" t="str">
        <f t="shared" si="0"/>
        <v/>
      </c>
      <c r="M25" s="122" t="str">
        <f t="shared" si="1"/>
        <v/>
      </c>
      <c r="N25" s="14"/>
      <c r="O25" s="8"/>
      <c r="P25" s="15"/>
      <c r="Q25" s="16"/>
    </row>
    <row r="26" spans="2:17" x14ac:dyDescent="0.2">
      <c r="B26" s="53">
        <v>22</v>
      </c>
      <c r="C26" s="108"/>
      <c r="D26" s="109"/>
      <c r="E26" s="110"/>
      <c r="F26" s="111"/>
      <c r="G26" s="112"/>
      <c r="H26" s="73"/>
      <c r="I26" s="110"/>
      <c r="J26" s="115"/>
      <c r="K26" s="112"/>
      <c r="L26" s="121" t="str">
        <f t="shared" si="0"/>
        <v/>
      </c>
      <c r="M26" s="122" t="str">
        <f t="shared" si="1"/>
        <v/>
      </c>
      <c r="N26" s="14"/>
      <c r="O26" s="8"/>
      <c r="P26" s="15"/>
      <c r="Q26" s="16"/>
    </row>
    <row r="27" spans="2:17" x14ac:dyDescent="0.2">
      <c r="B27" s="5">
        <v>23</v>
      </c>
      <c r="C27" s="108"/>
      <c r="D27" s="109"/>
      <c r="E27" s="110"/>
      <c r="F27" s="111"/>
      <c r="G27" s="112"/>
      <c r="H27" s="73"/>
      <c r="I27" s="110"/>
      <c r="J27" s="115"/>
      <c r="K27" s="112"/>
      <c r="L27" s="121" t="str">
        <f t="shared" si="0"/>
        <v/>
      </c>
      <c r="M27" s="122" t="str">
        <f t="shared" si="1"/>
        <v/>
      </c>
      <c r="N27" s="14"/>
      <c r="O27" s="8"/>
      <c r="P27" s="15"/>
      <c r="Q27" s="16"/>
    </row>
    <row r="28" spans="2:17" x14ac:dyDescent="0.2">
      <c r="B28" s="5">
        <v>24</v>
      </c>
      <c r="C28" s="108"/>
      <c r="D28" s="109"/>
      <c r="E28" s="110"/>
      <c r="F28" s="111"/>
      <c r="G28" s="110"/>
      <c r="H28" s="73"/>
      <c r="I28" s="110"/>
      <c r="J28" s="115"/>
      <c r="K28" s="112"/>
      <c r="L28" s="121" t="str">
        <f t="shared" si="0"/>
        <v/>
      </c>
      <c r="M28" s="122" t="str">
        <f t="shared" si="1"/>
        <v/>
      </c>
      <c r="N28" s="14"/>
      <c r="O28" s="8"/>
      <c r="P28" s="15"/>
      <c r="Q28" s="16"/>
    </row>
    <row r="29" spans="2:17" x14ac:dyDescent="0.2">
      <c r="B29" s="53">
        <v>25</v>
      </c>
      <c r="C29" s="108"/>
      <c r="D29" s="109"/>
      <c r="E29" s="112"/>
      <c r="F29" s="112"/>
      <c r="G29" s="110"/>
      <c r="H29" s="73"/>
      <c r="I29" s="110"/>
      <c r="J29" s="115"/>
      <c r="K29" s="112"/>
      <c r="L29" s="121" t="str">
        <f t="shared" si="0"/>
        <v/>
      </c>
      <c r="M29" s="122" t="str">
        <f t="shared" si="1"/>
        <v/>
      </c>
      <c r="N29" s="14"/>
      <c r="O29" s="8"/>
      <c r="P29" s="15"/>
      <c r="Q29" s="16"/>
    </row>
    <row r="30" spans="2:17" x14ac:dyDescent="0.2">
      <c r="B30" s="5">
        <v>26</v>
      </c>
      <c r="C30" s="108"/>
      <c r="D30" s="109"/>
      <c r="E30" s="112"/>
      <c r="F30" s="112"/>
      <c r="G30" s="110"/>
      <c r="H30" s="73"/>
      <c r="I30" s="110"/>
      <c r="J30" s="115"/>
      <c r="K30" s="112"/>
      <c r="L30" s="121" t="str">
        <f t="shared" si="0"/>
        <v/>
      </c>
      <c r="M30" s="122" t="str">
        <f t="shared" si="1"/>
        <v/>
      </c>
      <c r="N30" s="14"/>
      <c r="O30" s="8"/>
      <c r="P30" s="15"/>
      <c r="Q30" s="16"/>
    </row>
    <row r="31" spans="2:17" x14ac:dyDescent="0.2">
      <c r="B31" s="5">
        <v>27</v>
      </c>
      <c r="C31" s="108"/>
      <c r="D31" s="109"/>
      <c r="E31" s="112"/>
      <c r="F31" s="112"/>
      <c r="G31" s="110"/>
      <c r="H31" s="73"/>
      <c r="I31" s="110"/>
      <c r="J31" s="115"/>
      <c r="K31" s="112"/>
      <c r="L31" s="121" t="str">
        <f t="shared" si="0"/>
        <v/>
      </c>
      <c r="M31" s="122" t="str">
        <f t="shared" si="1"/>
        <v/>
      </c>
      <c r="N31" s="14"/>
      <c r="O31" s="8"/>
      <c r="P31" s="15"/>
      <c r="Q31" s="16"/>
    </row>
    <row r="32" spans="2:17" x14ac:dyDescent="0.2">
      <c r="B32" s="53">
        <v>28</v>
      </c>
      <c r="C32" s="108"/>
      <c r="D32" s="109"/>
      <c r="E32" s="112"/>
      <c r="F32" s="112"/>
      <c r="G32" s="110"/>
      <c r="H32" s="73"/>
      <c r="I32" s="110"/>
      <c r="J32" s="115"/>
      <c r="K32" s="112"/>
      <c r="L32" s="121" t="str">
        <f t="shared" si="0"/>
        <v/>
      </c>
      <c r="M32" s="122" t="str">
        <f t="shared" si="1"/>
        <v/>
      </c>
      <c r="N32" s="14"/>
      <c r="O32" s="8"/>
      <c r="P32" s="15"/>
      <c r="Q32" s="16"/>
    </row>
    <row r="33" spans="2:19" x14ac:dyDescent="0.2">
      <c r="B33" s="5">
        <v>29</v>
      </c>
      <c r="C33" s="108"/>
      <c r="D33" s="109"/>
      <c r="E33" s="112"/>
      <c r="F33" s="112"/>
      <c r="G33" s="110"/>
      <c r="H33" s="73"/>
      <c r="I33" s="110"/>
      <c r="J33" s="115"/>
      <c r="K33" s="112"/>
      <c r="L33" s="121" t="str">
        <f t="shared" si="0"/>
        <v/>
      </c>
      <c r="M33" s="122" t="str">
        <f t="shared" si="1"/>
        <v/>
      </c>
      <c r="N33" s="14"/>
      <c r="O33" s="8"/>
      <c r="P33" s="15"/>
      <c r="Q33" s="16"/>
    </row>
    <row r="34" spans="2:19" x14ac:dyDescent="0.2">
      <c r="B34" s="5">
        <v>30</v>
      </c>
      <c r="C34" s="108"/>
      <c r="D34" s="109"/>
      <c r="E34" s="112"/>
      <c r="F34" s="112"/>
      <c r="G34" s="110"/>
      <c r="H34" s="73"/>
      <c r="I34" s="110"/>
      <c r="J34" s="115"/>
      <c r="K34" s="112"/>
      <c r="L34" s="121" t="str">
        <f t="shared" si="0"/>
        <v/>
      </c>
      <c r="M34" s="122" t="str">
        <f t="shared" si="1"/>
        <v/>
      </c>
      <c r="N34" s="14"/>
      <c r="O34" s="8"/>
      <c r="P34" s="15"/>
      <c r="Q34" s="16"/>
    </row>
    <row r="35" spans="2:19" x14ac:dyDescent="0.2">
      <c r="B35" s="53">
        <v>31</v>
      </c>
      <c r="C35" s="108"/>
      <c r="D35" s="109"/>
      <c r="E35" s="112"/>
      <c r="F35" s="112"/>
      <c r="G35" s="110"/>
      <c r="H35" s="73"/>
      <c r="I35" s="110"/>
      <c r="J35" s="115"/>
      <c r="K35" s="112"/>
      <c r="L35" s="121" t="str">
        <f t="shared" si="0"/>
        <v/>
      </c>
      <c r="M35" s="122" t="str">
        <f t="shared" si="1"/>
        <v/>
      </c>
      <c r="N35" s="14"/>
      <c r="O35" s="8"/>
      <c r="P35" s="15"/>
      <c r="Q35" s="16"/>
    </row>
    <row r="36" spans="2:19" x14ac:dyDescent="0.2">
      <c r="B36" s="5">
        <v>32</v>
      </c>
      <c r="C36" s="108"/>
      <c r="D36" s="109"/>
      <c r="E36" s="112"/>
      <c r="F36" s="112"/>
      <c r="G36" s="110"/>
      <c r="H36" s="73"/>
      <c r="I36" s="110"/>
      <c r="J36" s="115"/>
      <c r="K36" s="112"/>
      <c r="L36" s="121" t="str">
        <f t="shared" si="0"/>
        <v/>
      </c>
      <c r="M36" s="122" t="str">
        <f t="shared" si="1"/>
        <v/>
      </c>
      <c r="N36" s="14"/>
      <c r="O36" s="8"/>
      <c r="P36" s="15"/>
      <c r="Q36" s="16"/>
    </row>
    <row r="37" spans="2:19" x14ac:dyDescent="0.2">
      <c r="B37" s="5">
        <v>33</v>
      </c>
      <c r="C37" s="108"/>
      <c r="D37" s="109"/>
      <c r="E37" s="112"/>
      <c r="F37" s="112"/>
      <c r="G37" s="110"/>
      <c r="H37" s="73"/>
      <c r="I37" s="110"/>
      <c r="J37" s="115"/>
      <c r="K37" s="112"/>
      <c r="L37" s="121" t="str">
        <f t="shared" si="0"/>
        <v/>
      </c>
      <c r="M37" s="122" t="str">
        <f t="shared" si="1"/>
        <v/>
      </c>
      <c r="N37" s="14"/>
      <c r="O37" s="8"/>
      <c r="P37" s="15"/>
      <c r="Q37" s="16"/>
    </row>
    <row r="38" spans="2:19" x14ac:dyDescent="0.2">
      <c r="B38" s="53">
        <v>34</v>
      </c>
      <c r="C38" s="108"/>
      <c r="D38" s="109"/>
      <c r="E38" s="112"/>
      <c r="F38" s="112"/>
      <c r="G38" s="110"/>
      <c r="H38" s="73"/>
      <c r="I38" s="110"/>
      <c r="J38" s="115"/>
      <c r="K38" s="112"/>
      <c r="L38" s="121" t="str">
        <f t="shared" si="0"/>
        <v/>
      </c>
      <c r="M38" s="122" t="str">
        <f t="shared" si="1"/>
        <v/>
      </c>
      <c r="N38" s="14"/>
      <c r="O38" s="8"/>
      <c r="P38" s="15"/>
      <c r="Q38" s="16"/>
    </row>
    <row r="39" spans="2:19" x14ac:dyDescent="0.2">
      <c r="B39" s="5">
        <v>35</v>
      </c>
      <c r="C39" s="108"/>
      <c r="D39" s="109"/>
      <c r="E39" s="110"/>
      <c r="F39" s="111"/>
      <c r="G39" s="112"/>
      <c r="H39" s="73"/>
      <c r="I39" s="110"/>
      <c r="J39" s="115"/>
      <c r="K39" s="112"/>
      <c r="L39" s="121" t="str">
        <f t="shared" si="0"/>
        <v/>
      </c>
      <c r="M39" s="122" t="str">
        <f t="shared" si="1"/>
        <v/>
      </c>
      <c r="N39" s="14"/>
      <c r="O39" s="8"/>
      <c r="P39" s="15"/>
      <c r="Q39" s="16"/>
    </row>
    <row r="40" spans="2:19" x14ac:dyDescent="0.2">
      <c r="B40" s="5">
        <v>36</v>
      </c>
      <c r="C40" s="108"/>
      <c r="D40" s="109"/>
      <c r="E40" s="110"/>
      <c r="F40" s="111"/>
      <c r="G40" s="112"/>
      <c r="H40" s="73"/>
      <c r="I40" s="110"/>
      <c r="J40" s="115"/>
      <c r="K40" s="112"/>
      <c r="L40" s="121" t="str">
        <f t="shared" si="0"/>
        <v/>
      </c>
      <c r="M40" s="122" t="str">
        <f t="shared" si="1"/>
        <v/>
      </c>
      <c r="N40" s="14"/>
      <c r="O40" s="8"/>
      <c r="P40" s="15"/>
      <c r="Q40" s="16"/>
    </row>
    <row r="41" spans="2:19" x14ac:dyDescent="0.2">
      <c r="B41" s="53">
        <v>37</v>
      </c>
      <c r="C41" s="108"/>
      <c r="D41" s="109"/>
      <c r="E41" s="110"/>
      <c r="F41" s="111"/>
      <c r="G41" s="112"/>
      <c r="H41" s="73"/>
      <c r="I41" s="110"/>
      <c r="J41" s="115"/>
      <c r="K41" s="112"/>
      <c r="L41" s="121" t="str">
        <f t="shared" si="0"/>
        <v/>
      </c>
      <c r="M41" s="122" t="str">
        <f t="shared" si="1"/>
        <v/>
      </c>
      <c r="N41" s="14"/>
      <c r="O41" s="8"/>
      <c r="P41" s="15"/>
      <c r="Q41" s="16"/>
    </row>
    <row r="42" spans="2:19" ht="13.5" thickBot="1" x14ac:dyDescent="0.25">
      <c r="B42" s="5">
        <v>38</v>
      </c>
      <c r="C42" s="108"/>
      <c r="D42" s="109"/>
      <c r="E42" s="110"/>
      <c r="F42" s="111"/>
      <c r="G42" s="110"/>
      <c r="H42" s="73"/>
      <c r="I42" s="110"/>
      <c r="J42" s="115"/>
      <c r="K42" s="112"/>
      <c r="L42" s="121" t="str">
        <f t="shared" si="0"/>
        <v/>
      </c>
      <c r="M42" s="122" t="str">
        <f t="shared" si="1"/>
        <v/>
      </c>
      <c r="N42" s="14"/>
      <c r="O42" s="8"/>
      <c r="P42" s="15"/>
      <c r="Q42" s="16"/>
    </row>
    <row r="43" spans="2:19" ht="13.5" thickTop="1" x14ac:dyDescent="0.2">
      <c r="K43" s="178" t="s">
        <v>4</v>
      </c>
      <c r="L43" s="194"/>
      <c r="M43" s="27">
        <f>SUM(M5:M42)</f>
        <v>0</v>
      </c>
      <c r="N43" s="11" t="s">
        <v>47</v>
      </c>
      <c r="O43" s="12" t="s">
        <v>1</v>
      </c>
      <c r="P43" s="12" t="s">
        <v>2</v>
      </c>
      <c r="Q43" s="13" t="s">
        <v>30</v>
      </c>
    </row>
    <row r="44" spans="2:19" x14ac:dyDescent="0.2">
      <c r="B44" s="1" t="s">
        <v>19</v>
      </c>
      <c r="E44" s="1" t="s">
        <v>20</v>
      </c>
      <c r="K44" s="195"/>
      <c r="L44" s="131"/>
      <c r="M44" s="27"/>
      <c r="N44" s="65"/>
      <c r="O44" s="64"/>
      <c r="P44" s="64"/>
      <c r="Q44" s="66"/>
    </row>
    <row r="45" spans="2:19" x14ac:dyDescent="0.2">
      <c r="B45" s="10" t="s">
        <v>42</v>
      </c>
      <c r="K45" s="175" t="s">
        <v>5</v>
      </c>
      <c r="L45" s="131"/>
      <c r="M45" s="27">
        <f>SUM(M43)</f>
        <v>0</v>
      </c>
      <c r="N45" s="67"/>
      <c r="O45" s="6"/>
      <c r="P45" s="5"/>
      <c r="Q45" s="50"/>
    </row>
    <row r="46" spans="2:19" x14ac:dyDescent="0.2">
      <c r="B46" s="10"/>
      <c r="L46" s="3"/>
      <c r="M46" s="3"/>
      <c r="N46" s="3"/>
      <c r="O46" s="3"/>
      <c r="P46" s="63"/>
      <c r="Q46" s="31"/>
      <c r="R46" s="2"/>
      <c r="S46" s="2"/>
    </row>
    <row r="47" spans="2:19" x14ac:dyDescent="0.2">
      <c r="B47" s="1" t="s">
        <v>25</v>
      </c>
      <c r="L47" s="3"/>
      <c r="M47" s="3"/>
      <c r="N47" s="3"/>
      <c r="O47" s="3"/>
      <c r="P47" s="63"/>
      <c r="Q47" s="31"/>
      <c r="R47" s="2"/>
      <c r="S47" s="2"/>
    </row>
    <row r="48" spans="2:19" ht="13.5" x14ac:dyDescent="0.25">
      <c r="C48" s="39"/>
      <c r="D48" s="39"/>
      <c r="E48" s="3"/>
      <c r="F48" s="3"/>
      <c r="G48" s="2"/>
      <c r="H48" s="2"/>
      <c r="L48" s="3"/>
      <c r="M48" s="3"/>
      <c r="N48" s="3"/>
      <c r="O48" s="71" t="s">
        <v>29</v>
      </c>
      <c r="P48" s="116"/>
      <c r="Q48" s="116"/>
    </row>
    <row r="49" spans="2:2" x14ac:dyDescent="0.2">
      <c r="B49" s="1" t="str">
        <f>'FIRST PG'!B53</f>
        <v>Revised 1/25/2016 Julia Hoffer</v>
      </c>
    </row>
  </sheetData>
  <sheetProtection algorithmName="SHA-512" hashValue="RFkk3AYHUGbnUxc3e7SCLGZ6uDgQ5TgvS7QXfNjq507PS3kDpL7C2G329mqfhzfYavVwz7fN5RxMXKOQT1aHMA==" saltValue="cd8UDIu3BjD/2U/B4j0VKA==" spinCount="100000" sheet="1" objects="1" scenarios="1"/>
  <mergeCells count="16">
    <mergeCell ref="K43:L43"/>
    <mergeCell ref="K44:L44"/>
    <mergeCell ref="K45:L45"/>
    <mergeCell ref="M3:M4"/>
    <mergeCell ref="N3:Q3"/>
    <mergeCell ref="K3:K4"/>
    <mergeCell ref="B1:S1"/>
    <mergeCell ref="B3:B4"/>
    <mergeCell ref="C3:C4"/>
    <mergeCell ref="D3:D4"/>
    <mergeCell ref="F3:F4"/>
    <mergeCell ref="G3:G4"/>
    <mergeCell ref="H3:H4"/>
    <mergeCell ref="I3:I4"/>
    <mergeCell ref="J3:J4"/>
    <mergeCell ref="L3:L4"/>
  </mergeCells>
  <dataValidations count="1">
    <dataValidation type="list" allowBlank="1" showInputMessage="1" showErrorMessage="1" sqref="H5:H42">
      <formula1>ServiceCodes</formula1>
    </dataValidation>
  </dataValidations>
  <printOptions horizontalCentered="1"/>
  <pageMargins left="0.25" right="0.25" top="0.75" bottom="0.75" header="0.3" footer="0.3"/>
  <pageSetup scale="78" fitToHeight="0" orientation="landscape" r:id="rId1"/>
  <headerFooter alignWithMargins="0"/>
  <colBreaks count="1" manualBreakCount="1">
    <brk id="19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9"/>
  <sheetViews>
    <sheetView zoomScaleNormal="100" workbookViewId="0">
      <selection activeCell="B50" sqref="B50"/>
    </sheetView>
  </sheetViews>
  <sheetFormatPr defaultColWidth="9.140625" defaultRowHeight="12.75" x14ac:dyDescent="0.2"/>
  <cols>
    <col min="1" max="1" width="0.42578125" style="1" customWidth="1"/>
    <col min="2" max="2" width="3.85546875" style="1" customWidth="1"/>
    <col min="3" max="3" width="9.28515625" style="1" customWidth="1"/>
    <col min="4" max="4" width="10.28515625" style="1" customWidth="1"/>
    <col min="5" max="5" width="4.28515625" style="1" hidden="1" customWidth="1"/>
    <col min="6" max="6" width="23.42578125" style="1" customWidth="1"/>
    <col min="7" max="7" width="7.140625" style="1" customWidth="1"/>
    <col min="8" max="8" width="8.140625" style="1" customWidth="1"/>
    <col min="9" max="9" width="16.5703125" style="1" customWidth="1"/>
    <col min="10" max="10" width="15.140625" style="1" customWidth="1"/>
    <col min="11" max="11" width="9.28515625" style="1" customWidth="1"/>
    <col min="12" max="12" width="7.85546875" style="1" customWidth="1"/>
    <col min="13" max="13" width="13.28515625" style="1" customWidth="1"/>
    <col min="14" max="14" width="8.28515625" style="1" customWidth="1"/>
    <col min="15" max="15" width="9.140625" style="1"/>
    <col min="16" max="16" width="8.140625" style="1" customWidth="1"/>
    <col min="17" max="17" width="7.140625" style="1" customWidth="1"/>
    <col min="18" max="18" width="5.85546875" style="1" customWidth="1"/>
    <col min="19" max="19" width="7.140625" style="1" customWidth="1"/>
    <col min="20" max="16384" width="9.140625" style="1"/>
  </cols>
  <sheetData>
    <row r="1" spans="2:19" ht="20.25" x14ac:dyDescent="0.3">
      <c r="B1" s="180" t="s">
        <v>44</v>
      </c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</row>
    <row r="2" spans="2:19" ht="14.25" thickBot="1" x14ac:dyDescent="0.3">
      <c r="B2" s="21" t="s">
        <v>45</v>
      </c>
      <c r="C2" s="21"/>
      <c r="D2" s="113">
        <f>'FIRST PG'!D8</f>
        <v>0</v>
      </c>
      <c r="E2" s="71"/>
      <c r="F2" s="71"/>
      <c r="G2" s="71"/>
      <c r="H2" s="71"/>
      <c r="I2" s="71"/>
      <c r="J2" s="52"/>
      <c r="K2" s="51"/>
      <c r="L2" s="10"/>
      <c r="N2" s="22"/>
      <c r="O2" s="10"/>
      <c r="P2" s="62"/>
    </row>
    <row r="3" spans="2:19" ht="36" customHeight="1" thickTop="1" x14ac:dyDescent="0.2">
      <c r="B3" s="150" t="s">
        <v>31</v>
      </c>
      <c r="C3" s="152" t="s">
        <v>47</v>
      </c>
      <c r="D3" s="152" t="s">
        <v>32</v>
      </c>
      <c r="E3" s="4" t="s">
        <v>0</v>
      </c>
      <c r="F3" s="190" t="s">
        <v>37</v>
      </c>
      <c r="G3" s="152" t="s">
        <v>49</v>
      </c>
      <c r="H3" s="152" t="s">
        <v>38</v>
      </c>
      <c r="I3" s="152" t="s">
        <v>39</v>
      </c>
      <c r="J3" s="187" t="s">
        <v>40</v>
      </c>
      <c r="K3" s="193" t="s">
        <v>3</v>
      </c>
      <c r="L3" s="152" t="s">
        <v>41</v>
      </c>
      <c r="M3" s="181" t="s">
        <v>33</v>
      </c>
      <c r="N3" s="183" t="s">
        <v>48</v>
      </c>
      <c r="O3" s="184"/>
      <c r="P3" s="185"/>
      <c r="Q3" s="186"/>
    </row>
    <row r="4" spans="2:19" ht="19.5" customHeight="1" thickBot="1" x14ac:dyDescent="0.25">
      <c r="B4" s="151"/>
      <c r="C4" s="151"/>
      <c r="D4" s="151"/>
      <c r="E4" s="54"/>
      <c r="F4" s="191"/>
      <c r="G4" s="192"/>
      <c r="H4" s="192"/>
      <c r="I4" s="151"/>
      <c r="J4" s="188"/>
      <c r="K4" s="151"/>
      <c r="L4" s="189"/>
      <c r="M4" s="182"/>
      <c r="N4" s="23" t="s">
        <v>47</v>
      </c>
      <c r="O4" s="24" t="s">
        <v>1</v>
      </c>
      <c r="P4" s="24" t="s">
        <v>2</v>
      </c>
      <c r="Q4" s="25" t="s">
        <v>30</v>
      </c>
    </row>
    <row r="5" spans="2:19" ht="13.5" thickTop="1" x14ac:dyDescent="0.2">
      <c r="B5" s="53">
        <v>1</v>
      </c>
      <c r="C5" s="106"/>
      <c r="D5" s="107"/>
      <c r="E5" s="74"/>
      <c r="F5" s="75"/>
      <c r="G5" s="73"/>
      <c r="H5" s="73"/>
      <c r="I5" s="74"/>
      <c r="J5" s="114"/>
      <c r="K5" s="73"/>
      <c r="L5" s="121" t="str">
        <f t="shared" ref="L5:L42" si="0">IF(ISERROR(VLOOKUP(H5,CodesRatesComb,2,FALSE)),"",(VLOOKUP(H5,CodesRatesComb,2,FALSE)))</f>
        <v/>
      </c>
      <c r="M5" s="122" t="str">
        <f>IF(ISBLANK(H5),"",K5*L5)</f>
        <v/>
      </c>
      <c r="N5" s="14"/>
      <c r="O5" s="8"/>
      <c r="P5" s="15"/>
      <c r="Q5" s="16"/>
    </row>
    <row r="6" spans="2:19" x14ac:dyDescent="0.2">
      <c r="B6" s="5">
        <v>2</v>
      </c>
      <c r="C6" s="108"/>
      <c r="D6" s="109"/>
      <c r="E6" s="110"/>
      <c r="F6" s="111"/>
      <c r="G6" s="112"/>
      <c r="H6" s="73"/>
      <c r="I6" s="110"/>
      <c r="J6" s="115"/>
      <c r="K6" s="112"/>
      <c r="L6" s="121" t="str">
        <f t="shared" si="0"/>
        <v/>
      </c>
      <c r="M6" s="122" t="str">
        <f t="shared" ref="M6:M42" si="1">IF(ISBLANK(H6),"",K6*L6)</f>
        <v/>
      </c>
      <c r="N6" s="14"/>
      <c r="O6" s="8"/>
      <c r="P6" s="15"/>
      <c r="Q6" s="16"/>
    </row>
    <row r="7" spans="2:19" x14ac:dyDescent="0.2">
      <c r="B7" s="5">
        <v>3</v>
      </c>
      <c r="C7" s="108"/>
      <c r="D7" s="109"/>
      <c r="E7" s="110"/>
      <c r="F7" s="111"/>
      <c r="G7" s="112"/>
      <c r="H7" s="73"/>
      <c r="I7" s="110"/>
      <c r="J7" s="115"/>
      <c r="K7" s="112"/>
      <c r="L7" s="121" t="str">
        <f t="shared" si="0"/>
        <v/>
      </c>
      <c r="M7" s="122" t="str">
        <f t="shared" si="1"/>
        <v/>
      </c>
      <c r="N7" s="14"/>
      <c r="O7" s="8"/>
      <c r="P7" s="15"/>
      <c r="Q7" s="16"/>
    </row>
    <row r="8" spans="2:19" x14ac:dyDescent="0.2">
      <c r="B8" s="53">
        <v>4</v>
      </c>
      <c r="C8" s="108"/>
      <c r="D8" s="109"/>
      <c r="E8" s="110"/>
      <c r="F8" s="111"/>
      <c r="G8" s="112"/>
      <c r="H8" s="73"/>
      <c r="I8" s="110"/>
      <c r="J8" s="115"/>
      <c r="K8" s="112"/>
      <c r="L8" s="121" t="str">
        <f t="shared" si="0"/>
        <v/>
      </c>
      <c r="M8" s="122" t="str">
        <f t="shared" si="1"/>
        <v/>
      </c>
      <c r="N8" s="14"/>
      <c r="O8" s="8"/>
      <c r="P8" s="15"/>
      <c r="Q8" s="16"/>
    </row>
    <row r="9" spans="2:19" x14ac:dyDescent="0.2">
      <c r="B9" s="5">
        <v>5</v>
      </c>
      <c r="C9" s="108"/>
      <c r="D9" s="109"/>
      <c r="E9" s="110"/>
      <c r="F9" s="111"/>
      <c r="G9" s="112"/>
      <c r="H9" s="73"/>
      <c r="I9" s="110"/>
      <c r="J9" s="115"/>
      <c r="K9" s="112"/>
      <c r="L9" s="121" t="str">
        <f t="shared" si="0"/>
        <v/>
      </c>
      <c r="M9" s="122" t="str">
        <f t="shared" si="1"/>
        <v/>
      </c>
      <c r="N9" s="14"/>
      <c r="O9" s="8"/>
      <c r="P9" s="15"/>
      <c r="Q9" s="16"/>
    </row>
    <row r="10" spans="2:19" x14ac:dyDescent="0.2">
      <c r="B10" s="5">
        <v>6</v>
      </c>
      <c r="C10" s="108"/>
      <c r="D10" s="109"/>
      <c r="E10" s="110"/>
      <c r="F10" s="111"/>
      <c r="G10" s="112"/>
      <c r="H10" s="73"/>
      <c r="I10" s="110"/>
      <c r="J10" s="115"/>
      <c r="K10" s="112"/>
      <c r="L10" s="121" t="str">
        <f t="shared" si="0"/>
        <v/>
      </c>
      <c r="M10" s="122" t="str">
        <f t="shared" si="1"/>
        <v/>
      </c>
      <c r="N10" s="14"/>
      <c r="O10" s="8"/>
      <c r="P10" s="15"/>
      <c r="Q10" s="16"/>
    </row>
    <row r="11" spans="2:19" x14ac:dyDescent="0.2">
      <c r="B11" s="53">
        <v>7</v>
      </c>
      <c r="C11" s="108"/>
      <c r="D11" s="109"/>
      <c r="E11" s="110"/>
      <c r="F11" s="111"/>
      <c r="G11" s="112"/>
      <c r="H11" s="73"/>
      <c r="I11" s="110"/>
      <c r="J11" s="115"/>
      <c r="K11" s="112"/>
      <c r="L11" s="121" t="str">
        <f t="shared" si="0"/>
        <v/>
      </c>
      <c r="M11" s="122" t="str">
        <f t="shared" si="1"/>
        <v/>
      </c>
      <c r="N11" s="14"/>
      <c r="O11" s="8"/>
      <c r="P11" s="15"/>
      <c r="Q11" s="16"/>
    </row>
    <row r="12" spans="2:19" x14ac:dyDescent="0.2">
      <c r="B12" s="5">
        <v>8</v>
      </c>
      <c r="C12" s="108"/>
      <c r="D12" s="109"/>
      <c r="E12" s="110"/>
      <c r="F12" s="111"/>
      <c r="G12" s="112"/>
      <c r="H12" s="73"/>
      <c r="I12" s="110"/>
      <c r="J12" s="115"/>
      <c r="K12" s="112"/>
      <c r="L12" s="121" t="str">
        <f t="shared" si="0"/>
        <v/>
      </c>
      <c r="M12" s="122" t="str">
        <f t="shared" si="1"/>
        <v/>
      </c>
      <c r="N12" s="14"/>
      <c r="O12" s="8"/>
      <c r="P12" s="15"/>
      <c r="Q12" s="16"/>
    </row>
    <row r="13" spans="2:19" x14ac:dyDescent="0.2">
      <c r="B13" s="5">
        <v>9</v>
      </c>
      <c r="C13" s="108"/>
      <c r="D13" s="109"/>
      <c r="E13" s="110"/>
      <c r="F13" s="111"/>
      <c r="G13" s="110"/>
      <c r="H13" s="73"/>
      <c r="I13" s="110"/>
      <c r="J13" s="115"/>
      <c r="K13" s="112"/>
      <c r="L13" s="121" t="str">
        <f t="shared" si="0"/>
        <v/>
      </c>
      <c r="M13" s="122" t="str">
        <f t="shared" si="1"/>
        <v/>
      </c>
      <c r="N13" s="14"/>
      <c r="O13" s="8"/>
      <c r="P13" s="15"/>
      <c r="Q13" s="16"/>
    </row>
    <row r="14" spans="2:19" x14ac:dyDescent="0.2">
      <c r="B14" s="53">
        <v>10</v>
      </c>
      <c r="C14" s="108"/>
      <c r="D14" s="109"/>
      <c r="E14" s="112"/>
      <c r="F14" s="112"/>
      <c r="G14" s="110"/>
      <c r="H14" s="73"/>
      <c r="I14" s="110"/>
      <c r="J14" s="115"/>
      <c r="K14" s="112"/>
      <c r="L14" s="121" t="str">
        <f t="shared" si="0"/>
        <v/>
      </c>
      <c r="M14" s="122" t="str">
        <f t="shared" si="1"/>
        <v/>
      </c>
      <c r="N14" s="14"/>
      <c r="O14" s="8"/>
      <c r="P14" s="15"/>
      <c r="Q14" s="16"/>
    </row>
    <row r="15" spans="2:19" x14ac:dyDescent="0.2">
      <c r="B15" s="5">
        <v>11</v>
      </c>
      <c r="C15" s="108"/>
      <c r="D15" s="109"/>
      <c r="E15" s="112"/>
      <c r="F15" s="112"/>
      <c r="G15" s="110"/>
      <c r="H15" s="73"/>
      <c r="I15" s="110"/>
      <c r="J15" s="115"/>
      <c r="K15" s="112"/>
      <c r="L15" s="121" t="str">
        <f t="shared" si="0"/>
        <v/>
      </c>
      <c r="M15" s="122" t="str">
        <f t="shared" si="1"/>
        <v/>
      </c>
      <c r="N15" s="14"/>
      <c r="O15" s="8"/>
      <c r="P15" s="15"/>
      <c r="Q15" s="16"/>
    </row>
    <row r="16" spans="2:19" x14ac:dyDescent="0.2">
      <c r="B16" s="5">
        <v>12</v>
      </c>
      <c r="C16" s="108"/>
      <c r="D16" s="109"/>
      <c r="E16" s="112"/>
      <c r="F16" s="112"/>
      <c r="G16" s="110"/>
      <c r="H16" s="73"/>
      <c r="I16" s="110"/>
      <c r="J16" s="115"/>
      <c r="K16" s="112"/>
      <c r="L16" s="121" t="str">
        <f t="shared" si="0"/>
        <v/>
      </c>
      <c r="M16" s="122" t="str">
        <f t="shared" si="1"/>
        <v/>
      </c>
      <c r="N16" s="14"/>
      <c r="O16" s="8"/>
      <c r="P16" s="15"/>
      <c r="Q16" s="16"/>
    </row>
    <row r="17" spans="2:17" x14ac:dyDescent="0.2">
      <c r="B17" s="53">
        <v>13</v>
      </c>
      <c r="C17" s="108"/>
      <c r="D17" s="109"/>
      <c r="E17" s="110"/>
      <c r="F17" s="111"/>
      <c r="G17" s="112"/>
      <c r="H17" s="73"/>
      <c r="I17" s="110"/>
      <c r="J17" s="115"/>
      <c r="K17" s="112"/>
      <c r="L17" s="121" t="str">
        <f t="shared" si="0"/>
        <v/>
      </c>
      <c r="M17" s="122" t="str">
        <f t="shared" si="1"/>
        <v/>
      </c>
      <c r="N17" s="14"/>
      <c r="O17" s="8"/>
      <c r="P17" s="15"/>
      <c r="Q17" s="16"/>
    </row>
    <row r="18" spans="2:17" x14ac:dyDescent="0.2">
      <c r="B18" s="5">
        <v>14</v>
      </c>
      <c r="C18" s="108"/>
      <c r="D18" s="109"/>
      <c r="E18" s="110"/>
      <c r="F18" s="111"/>
      <c r="G18" s="110"/>
      <c r="H18" s="73"/>
      <c r="I18" s="110"/>
      <c r="J18" s="115"/>
      <c r="K18" s="112"/>
      <c r="L18" s="121" t="str">
        <f t="shared" si="0"/>
        <v/>
      </c>
      <c r="M18" s="122" t="str">
        <f t="shared" si="1"/>
        <v/>
      </c>
      <c r="N18" s="14"/>
      <c r="O18" s="8"/>
      <c r="P18" s="15"/>
      <c r="Q18" s="16"/>
    </row>
    <row r="19" spans="2:17" x14ac:dyDescent="0.2">
      <c r="B19" s="5">
        <v>15</v>
      </c>
      <c r="C19" s="108"/>
      <c r="D19" s="109"/>
      <c r="E19" s="112"/>
      <c r="F19" s="112"/>
      <c r="G19" s="110"/>
      <c r="H19" s="73"/>
      <c r="I19" s="110"/>
      <c r="J19" s="115"/>
      <c r="K19" s="112"/>
      <c r="L19" s="121" t="str">
        <f t="shared" si="0"/>
        <v/>
      </c>
      <c r="M19" s="122" t="str">
        <f t="shared" si="1"/>
        <v/>
      </c>
      <c r="N19" s="14"/>
      <c r="O19" s="8"/>
      <c r="P19" s="15"/>
      <c r="Q19" s="16"/>
    </row>
    <row r="20" spans="2:17" x14ac:dyDescent="0.2">
      <c r="B20" s="53">
        <v>16</v>
      </c>
      <c r="C20" s="108"/>
      <c r="D20" s="109"/>
      <c r="E20" s="112"/>
      <c r="F20" s="112"/>
      <c r="G20" s="110"/>
      <c r="H20" s="73"/>
      <c r="I20" s="110"/>
      <c r="J20" s="115"/>
      <c r="K20" s="112"/>
      <c r="L20" s="121" t="str">
        <f t="shared" si="0"/>
        <v/>
      </c>
      <c r="M20" s="122" t="str">
        <f t="shared" si="1"/>
        <v/>
      </c>
      <c r="N20" s="14"/>
      <c r="O20" s="8"/>
      <c r="P20" s="15"/>
      <c r="Q20" s="16"/>
    </row>
    <row r="21" spans="2:17" x14ac:dyDescent="0.2">
      <c r="B21" s="5">
        <v>17</v>
      </c>
      <c r="C21" s="108"/>
      <c r="D21" s="109"/>
      <c r="E21" s="112"/>
      <c r="F21" s="112"/>
      <c r="G21" s="110"/>
      <c r="H21" s="73"/>
      <c r="I21" s="110"/>
      <c r="J21" s="115"/>
      <c r="K21" s="112"/>
      <c r="L21" s="121" t="str">
        <f t="shared" si="0"/>
        <v/>
      </c>
      <c r="M21" s="122" t="str">
        <f t="shared" si="1"/>
        <v/>
      </c>
      <c r="N21" s="14"/>
      <c r="O21" s="8"/>
      <c r="P21" s="15"/>
      <c r="Q21" s="16"/>
    </row>
    <row r="22" spans="2:17" x14ac:dyDescent="0.2">
      <c r="B22" s="5">
        <v>18</v>
      </c>
      <c r="C22" s="108"/>
      <c r="D22" s="109"/>
      <c r="E22" s="112"/>
      <c r="F22" s="112"/>
      <c r="G22" s="110"/>
      <c r="H22" s="73"/>
      <c r="I22" s="110"/>
      <c r="J22" s="115"/>
      <c r="K22" s="112"/>
      <c r="L22" s="121" t="str">
        <f t="shared" si="0"/>
        <v/>
      </c>
      <c r="M22" s="122" t="str">
        <f t="shared" si="1"/>
        <v/>
      </c>
      <c r="N22" s="14"/>
      <c r="O22" s="8"/>
      <c r="P22" s="15"/>
      <c r="Q22" s="16"/>
    </row>
    <row r="23" spans="2:17" x14ac:dyDescent="0.2">
      <c r="B23" s="53">
        <v>19</v>
      </c>
      <c r="C23" s="108"/>
      <c r="D23" s="109"/>
      <c r="E23" s="112"/>
      <c r="F23" s="112"/>
      <c r="G23" s="110"/>
      <c r="H23" s="73"/>
      <c r="I23" s="110"/>
      <c r="J23" s="115"/>
      <c r="K23" s="112"/>
      <c r="L23" s="121" t="str">
        <f t="shared" si="0"/>
        <v/>
      </c>
      <c r="M23" s="122" t="str">
        <f t="shared" si="1"/>
        <v/>
      </c>
      <c r="N23" s="14"/>
      <c r="O23" s="8"/>
      <c r="P23" s="15"/>
      <c r="Q23" s="16"/>
    </row>
    <row r="24" spans="2:17" x14ac:dyDescent="0.2">
      <c r="B24" s="5">
        <v>20</v>
      </c>
      <c r="C24" s="108"/>
      <c r="D24" s="109"/>
      <c r="E24" s="112"/>
      <c r="F24" s="112"/>
      <c r="G24" s="110"/>
      <c r="H24" s="73"/>
      <c r="I24" s="110"/>
      <c r="J24" s="115"/>
      <c r="K24" s="112"/>
      <c r="L24" s="121" t="str">
        <f t="shared" si="0"/>
        <v/>
      </c>
      <c r="M24" s="122" t="str">
        <f t="shared" si="1"/>
        <v/>
      </c>
      <c r="N24" s="14"/>
      <c r="O24" s="8"/>
      <c r="P24" s="15"/>
      <c r="Q24" s="16"/>
    </row>
    <row r="25" spans="2:17" x14ac:dyDescent="0.2">
      <c r="B25" s="5">
        <v>21</v>
      </c>
      <c r="C25" s="108"/>
      <c r="D25" s="109"/>
      <c r="E25" s="110"/>
      <c r="F25" s="111"/>
      <c r="G25" s="112"/>
      <c r="H25" s="73"/>
      <c r="I25" s="110"/>
      <c r="J25" s="115"/>
      <c r="K25" s="112"/>
      <c r="L25" s="121" t="str">
        <f t="shared" si="0"/>
        <v/>
      </c>
      <c r="M25" s="122" t="str">
        <f t="shared" si="1"/>
        <v/>
      </c>
      <c r="N25" s="14"/>
      <c r="O25" s="8"/>
      <c r="P25" s="15"/>
      <c r="Q25" s="16"/>
    </row>
    <row r="26" spans="2:17" x14ac:dyDescent="0.2">
      <c r="B26" s="53">
        <v>22</v>
      </c>
      <c r="C26" s="108"/>
      <c r="D26" s="109"/>
      <c r="E26" s="110"/>
      <c r="F26" s="111"/>
      <c r="G26" s="112"/>
      <c r="H26" s="73"/>
      <c r="I26" s="110"/>
      <c r="J26" s="115"/>
      <c r="K26" s="112"/>
      <c r="L26" s="121" t="str">
        <f t="shared" si="0"/>
        <v/>
      </c>
      <c r="M26" s="122" t="str">
        <f t="shared" si="1"/>
        <v/>
      </c>
      <c r="N26" s="14"/>
      <c r="O26" s="8"/>
      <c r="P26" s="15"/>
      <c r="Q26" s="16"/>
    </row>
    <row r="27" spans="2:17" x14ac:dyDescent="0.2">
      <c r="B27" s="5">
        <v>23</v>
      </c>
      <c r="C27" s="108"/>
      <c r="D27" s="109"/>
      <c r="E27" s="110"/>
      <c r="F27" s="111"/>
      <c r="G27" s="112"/>
      <c r="H27" s="73"/>
      <c r="I27" s="110"/>
      <c r="J27" s="115"/>
      <c r="K27" s="112"/>
      <c r="L27" s="121" t="str">
        <f t="shared" si="0"/>
        <v/>
      </c>
      <c r="M27" s="122" t="str">
        <f t="shared" si="1"/>
        <v/>
      </c>
      <c r="N27" s="14"/>
      <c r="O27" s="8"/>
      <c r="P27" s="15"/>
      <c r="Q27" s="16"/>
    </row>
    <row r="28" spans="2:17" x14ac:dyDescent="0.2">
      <c r="B28" s="5">
        <v>24</v>
      </c>
      <c r="C28" s="108"/>
      <c r="D28" s="109"/>
      <c r="E28" s="110"/>
      <c r="F28" s="111"/>
      <c r="G28" s="110"/>
      <c r="H28" s="73"/>
      <c r="I28" s="110"/>
      <c r="J28" s="115"/>
      <c r="K28" s="112"/>
      <c r="L28" s="121" t="str">
        <f t="shared" si="0"/>
        <v/>
      </c>
      <c r="M28" s="122" t="str">
        <f t="shared" si="1"/>
        <v/>
      </c>
      <c r="N28" s="14"/>
      <c r="O28" s="8"/>
      <c r="P28" s="15"/>
      <c r="Q28" s="16"/>
    </row>
    <row r="29" spans="2:17" x14ac:dyDescent="0.2">
      <c r="B29" s="53">
        <v>25</v>
      </c>
      <c r="C29" s="108"/>
      <c r="D29" s="109"/>
      <c r="E29" s="112"/>
      <c r="F29" s="112"/>
      <c r="G29" s="110"/>
      <c r="H29" s="73"/>
      <c r="I29" s="110"/>
      <c r="J29" s="115"/>
      <c r="K29" s="112"/>
      <c r="L29" s="121" t="str">
        <f t="shared" si="0"/>
        <v/>
      </c>
      <c r="M29" s="122" t="str">
        <f t="shared" si="1"/>
        <v/>
      </c>
      <c r="N29" s="14"/>
      <c r="O29" s="8"/>
      <c r="P29" s="15"/>
      <c r="Q29" s="16"/>
    </row>
    <row r="30" spans="2:17" x14ac:dyDescent="0.2">
      <c r="B30" s="5">
        <v>26</v>
      </c>
      <c r="C30" s="108"/>
      <c r="D30" s="109"/>
      <c r="E30" s="112"/>
      <c r="F30" s="112"/>
      <c r="G30" s="110"/>
      <c r="H30" s="73"/>
      <c r="I30" s="110"/>
      <c r="J30" s="115"/>
      <c r="K30" s="112"/>
      <c r="L30" s="121" t="str">
        <f t="shared" si="0"/>
        <v/>
      </c>
      <c r="M30" s="122" t="str">
        <f t="shared" si="1"/>
        <v/>
      </c>
      <c r="N30" s="14"/>
      <c r="O30" s="8"/>
      <c r="P30" s="15"/>
      <c r="Q30" s="16"/>
    </row>
    <row r="31" spans="2:17" x14ac:dyDescent="0.2">
      <c r="B31" s="5">
        <v>27</v>
      </c>
      <c r="C31" s="108"/>
      <c r="D31" s="109"/>
      <c r="E31" s="112"/>
      <c r="F31" s="112"/>
      <c r="G31" s="110"/>
      <c r="H31" s="73"/>
      <c r="I31" s="110"/>
      <c r="J31" s="115"/>
      <c r="K31" s="112"/>
      <c r="L31" s="121" t="str">
        <f t="shared" si="0"/>
        <v/>
      </c>
      <c r="M31" s="122" t="str">
        <f t="shared" si="1"/>
        <v/>
      </c>
      <c r="N31" s="14"/>
      <c r="O31" s="8"/>
      <c r="P31" s="15"/>
      <c r="Q31" s="16"/>
    </row>
    <row r="32" spans="2:17" x14ac:dyDescent="0.2">
      <c r="B32" s="53">
        <v>28</v>
      </c>
      <c r="C32" s="108"/>
      <c r="D32" s="109"/>
      <c r="E32" s="112"/>
      <c r="F32" s="112"/>
      <c r="G32" s="110"/>
      <c r="H32" s="73"/>
      <c r="I32" s="110"/>
      <c r="J32" s="115"/>
      <c r="K32" s="112"/>
      <c r="L32" s="121" t="str">
        <f t="shared" si="0"/>
        <v/>
      </c>
      <c r="M32" s="122" t="str">
        <f t="shared" si="1"/>
        <v/>
      </c>
      <c r="N32" s="14"/>
      <c r="O32" s="8"/>
      <c r="P32" s="15"/>
      <c r="Q32" s="16"/>
    </row>
    <row r="33" spans="2:19" x14ac:dyDescent="0.2">
      <c r="B33" s="5">
        <v>29</v>
      </c>
      <c r="C33" s="108"/>
      <c r="D33" s="109"/>
      <c r="E33" s="112"/>
      <c r="F33" s="112"/>
      <c r="G33" s="110"/>
      <c r="H33" s="73"/>
      <c r="I33" s="110"/>
      <c r="J33" s="115"/>
      <c r="K33" s="112"/>
      <c r="L33" s="121" t="str">
        <f t="shared" si="0"/>
        <v/>
      </c>
      <c r="M33" s="122" t="str">
        <f t="shared" si="1"/>
        <v/>
      </c>
      <c r="N33" s="14"/>
      <c r="O33" s="8"/>
      <c r="P33" s="15"/>
      <c r="Q33" s="16"/>
    </row>
    <row r="34" spans="2:19" x14ac:dyDescent="0.2">
      <c r="B34" s="5">
        <v>30</v>
      </c>
      <c r="C34" s="108"/>
      <c r="D34" s="109"/>
      <c r="E34" s="112"/>
      <c r="F34" s="112"/>
      <c r="G34" s="110"/>
      <c r="H34" s="73"/>
      <c r="I34" s="110"/>
      <c r="J34" s="115"/>
      <c r="K34" s="112"/>
      <c r="L34" s="121" t="str">
        <f t="shared" si="0"/>
        <v/>
      </c>
      <c r="M34" s="122" t="str">
        <f t="shared" si="1"/>
        <v/>
      </c>
      <c r="N34" s="14"/>
      <c r="O34" s="8"/>
      <c r="P34" s="15"/>
      <c r="Q34" s="16"/>
    </row>
    <row r="35" spans="2:19" x14ac:dyDescent="0.2">
      <c r="B35" s="53">
        <v>31</v>
      </c>
      <c r="C35" s="108"/>
      <c r="D35" s="109"/>
      <c r="E35" s="112"/>
      <c r="F35" s="112"/>
      <c r="G35" s="110"/>
      <c r="H35" s="73"/>
      <c r="I35" s="110"/>
      <c r="J35" s="115"/>
      <c r="K35" s="112"/>
      <c r="L35" s="121" t="str">
        <f t="shared" si="0"/>
        <v/>
      </c>
      <c r="M35" s="122" t="str">
        <f t="shared" si="1"/>
        <v/>
      </c>
      <c r="N35" s="14"/>
      <c r="O35" s="8"/>
      <c r="P35" s="15"/>
      <c r="Q35" s="16"/>
    </row>
    <row r="36" spans="2:19" x14ac:dyDescent="0.2">
      <c r="B36" s="5">
        <v>32</v>
      </c>
      <c r="C36" s="108"/>
      <c r="D36" s="109"/>
      <c r="E36" s="112"/>
      <c r="F36" s="112"/>
      <c r="G36" s="110"/>
      <c r="H36" s="73"/>
      <c r="I36" s="110"/>
      <c r="J36" s="115"/>
      <c r="K36" s="112"/>
      <c r="L36" s="121" t="str">
        <f t="shared" si="0"/>
        <v/>
      </c>
      <c r="M36" s="122" t="str">
        <f t="shared" si="1"/>
        <v/>
      </c>
      <c r="N36" s="14"/>
      <c r="O36" s="8"/>
      <c r="P36" s="15"/>
      <c r="Q36" s="16"/>
    </row>
    <row r="37" spans="2:19" x14ac:dyDescent="0.2">
      <c r="B37" s="5">
        <v>33</v>
      </c>
      <c r="C37" s="108"/>
      <c r="D37" s="109"/>
      <c r="E37" s="112"/>
      <c r="F37" s="112"/>
      <c r="G37" s="110"/>
      <c r="H37" s="73"/>
      <c r="I37" s="110"/>
      <c r="J37" s="115"/>
      <c r="K37" s="112"/>
      <c r="L37" s="121" t="str">
        <f t="shared" si="0"/>
        <v/>
      </c>
      <c r="M37" s="122" t="str">
        <f t="shared" si="1"/>
        <v/>
      </c>
      <c r="N37" s="14"/>
      <c r="O37" s="8"/>
      <c r="P37" s="15"/>
      <c r="Q37" s="16"/>
    </row>
    <row r="38" spans="2:19" x14ac:dyDescent="0.2">
      <c r="B38" s="53">
        <v>34</v>
      </c>
      <c r="C38" s="108"/>
      <c r="D38" s="109"/>
      <c r="E38" s="112"/>
      <c r="F38" s="112"/>
      <c r="G38" s="110"/>
      <c r="H38" s="73"/>
      <c r="I38" s="110"/>
      <c r="J38" s="115"/>
      <c r="K38" s="112"/>
      <c r="L38" s="121" t="str">
        <f t="shared" si="0"/>
        <v/>
      </c>
      <c r="M38" s="122" t="str">
        <f t="shared" si="1"/>
        <v/>
      </c>
      <c r="N38" s="14"/>
      <c r="O38" s="8"/>
      <c r="P38" s="15"/>
      <c r="Q38" s="16"/>
    </row>
    <row r="39" spans="2:19" x14ac:dyDescent="0.2">
      <c r="B39" s="5">
        <v>35</v>
      </c>
      <c r="C39" s="108"/>
      <c r="D39" s="109"/>
      <c r="E39" s="110"/>
      <c r="F39" s="111"/>
      <c r="G39" s="112"/>
      <c r="H39" s="73"/>
      <c r="I39" s="110"/>
      <c r="J39" s="115"/>
      <c r="K39" s="112"/>
      <c r="L39" s="121" t="str">
        <f t="shared" si="0"/>
        <v/>
      </c>
      <c r="M39" s="122" t="str">
        <f t="shared" si="1"/>
        <v/>
      </c>
      <c r="N39" s="14"/>
      <c r="O39" s="8"/>
      <c r="P39" s="15"/>
      <c r="Q39" s="16"/>
    </row>
    <row r="40" spans="2:19" x14ac:dyDescent="0.2">
      <c r="B40" s="5">
        <v>36</v>
      </c>
      <c r="C40" s="108"/>
      <c r="D40" s="109"/>
      <c r="E40" s="110"/>
      <c r="F40" s="111"/>
      <c r="G40" s="112"/>
      <c r="H40" s="73"/>
      <c r="I40" s="110"/>
      <c r="J40" s="115"/>
      <c r="K40" s="112"/>
      <c r="L40" s="121" t="str">
        <f t="shared" si="0"/>
        <v/>
      </c>
      <c r="M40" s="122" t="str">
        <f t="shared" si="1"/>
        <v/>
      </c>
      <c r="N40" s="14"/>
      <c r="O40" s="8"/>
      <c r="P40" s="15"/>
      <c r="Q40" s="16"/>
    </row>
    <row r="41" spans="2:19" x14ac:dyDescent="0.2">
      <c r="B41" s="53">
        <v>37</v>
      </c>
      <c r="C41" s="108"/>
      <c r="D41" s="109"/>
      <c r="E41" s="110"/>
      <c r="F41" s="111"/>
      <c r="G41" s="112"/>
      <c r="H41" s="73"/>
      <c r="I41" s="110"/>
      <c r="J41" s="115"/>
      <c r="K41" s="112"/>
      <c r="L41" s="121" t="str">
        <f t="shared" si="0"/>
        <v/>
      </c>
      <c r="M41" s="122" t="str">
        <f t="shared" si="1"/>
        <v/>
      </c>
      <c r="N41" s="14"/>
      <c r="O41" s="8"/>
      <c r="P41" s="15"/>
      <c r="Q41" s="16"/>
    </row>
    <row r="42" spans="2:19" ht="13.5" thickBot="1" x14ac:dyDescent="0.25">
      <c r="B42" s="5">
        <v>38</v>
      </c>
      <c r="C42" s="108"/>
      <c r="D42" s="109"/>
      <c r="E42" s="110"/>
      <c r="F42" s="111"/>
      <c r="G42" s="110"/>
      <c r="H42" s="73"/>
      <c r="I42" s="110"/>
      <c r="J42" s="115"/>
      <c r="K42" s="112"/>
      <c r="L42" s="121" t="str">
        <f t="shared" si="0"/>
        <v/>
      </c>
      <c r="M42" s="122" t="str">
        <f t="shared" si="1"/>
        <v/>
      </c>
      <c r="N42" s="14"/>
      <c r="O42" s="8"/>
      <c r="P42" s="15"/>
      <c r="Q42" s="16"/>
    </row>
    <row r="43" spans="2:19" ht="13.5" thickTop="1" x14ac:dyDescent="0.2">
      <c r="K43" s="178" t="s">
        <v>4</v>
      </c>
      <c r="L43" s="179"/>
      <c r="M43" s="27">
        <f>SUM(M5:M42)</f>
        <v>0</v>
      </c>
      <c r="N43" s="11" t="s">
        <v>47</v>
      </c>
      <c r="O43" s="12" t="s">
        <v>1</v>
      </c>
      <c r="P43" s="12" t="s">
        <v>2</v>
      </c>
      <c r="Q43" s="13" t="s">
        <v>30</v>
      </c>
    </row>
    <row r="44" spans="2:19" x14ac:dyDescent="0.2">
      <c r="B44" s="1" t="s">
        <v>19</v>
      </c>
      <c r="E44" s="1" t="s">
        <v>20</v>
      </c>
      <c r="K44" s="177"/>
      <c r="L44" s="176"/>
      <c r="M44" s="27"/>
      <c r="N44" s="65"/>
      <c r="O44" s="64"/>
      <c r="P44" s="64"/>
      <c r="Q44" s="66"/>
    </row>
    <row r="45" spans="2:19" x14ac:dyDescent="0.2">
      <c r="B45" s="10" t="s">
        <v>42</v>
      </c>
      <c r="K45" s="175" t="s">
        <v>5</v>
      </c>
      <c r="L45" s="176"/>
      <c r="M45" s="27">
        <f>SUM(M43)</f>
        <v>0</v>
      </c>
      <c r="N45" s="67"/>
      <c r="O45" s="6"/>
      <c r="P45" s="5"/>
      <c r="Q45" s="50"/>
    </row>
    <row r="46" spans="2:19" x14ac:dyDescent="0.2">
      <c r="B46" s="10"/>
      <c r="L46" s="3"/>
      <c r="M46" s="3"/>
      <c r="N46" s="3"/>
      <c r="O46" s="3"/>
      <c r="P46" s="63"/>
      <c r="Q46" s="31"/>
      <c r="R46" s="2"/>
      <c r="S46" s="2"/>
    </row>
    <row r="47" spans="2:19" x14ac:dyDescent="0.2">
      <c r="B47" s="1" t="s">
        <v>25</v>
      </c>
      <c r="L47" s="3"/>
      <c r="M47" s="3"/>
      <c r="N47" s="3"/>
      <c r="O47" s="3"/>
      <c r="P47" s="63"/>
      <c r="Q47" s="31"/>
      <c r="R47" s="2"/>
      <c r="S47" s="2"/>
    </row>
    <row r="48" spans="2:19" ht="13.5" x14ac:dyDescent="0.25">
      <c r="C48" s="39"/>
      <c r="D48" s="39"/>
      <c r="E48" s="3"/>
      <c r="F48" s="3"/>
      <c r="G48" s="2"/>
      <c r="H48" s="2"/>
      <c r="L48" s="3"/>
      <c r="M48" s="3"/>
      <c r="N48" s="3"/>
      <c r="O48" s="71" t="s">
        <v>29</v>
      </c>
      <c r="P48" s="116"/>
      <c r="Q48" s="116"/>
    </row>
    <row r="49" spans="2:2" x14ac:dyDescent="0.2">
      <c r="B49" s="1" t="str">
        <f>'FIRST PG'!B53</f>
        <v>Revised 1/25/2016 Julia Hoffer</v>
      </c>
    </row>
  </sheetData>
  <sheetProtection algorithmName="SHA-512" hashValue="DaqLCkm0YjYjZ448ooRCGdxKvrKlcJ2W0fmQYbW0NUI7IBvC72L36Pc8t2q17CcgOLukkJ6dagLyxkH+wnwmIQ==" saltValue="ssH7mmlnz0B8+I/r8GTDOQ==" spinCount="100000" sheet="1" objects="1" scenarios="1"/>
  <mergeCells count="16">
    <mergeCell ref="K43:L43"/>
    <mergeCell ref="K44:L44"/>
    <mergeCell ref="K45:L45"/>
    <mergeCell ref="M3:M4"/>
    <mergeCell ref="N3:Q3"/>
    <mergeCell ref="K3:K4"/>
    <mergeCell ref="B1:S1"/>
    <mergeCell ref="B3:B4"/>
    <mergeCell ref="C3:C4"/>
    <mergeCell ref="D3:D4"/>
    <mergeCell ref="F3:F4"/>
    <mergeCell ref="G3:G4"/>
    <mergeCell ref="H3:H4"/>
    <mergeCell ref="I3:I4"/>
    <mergeCell ref="J3:J4"/>
    <mergeCell ref="L3:L4"/>
  </mergeCells>
  <dataValidations count="1">
    <dataValidation type="list" allowBlank="1" showInputMessage="1" showErrorMessage="1" sqref="H5:H42">
      <formula1>ServiceCodes</formula1>
    </dataValidation>
  </dataValidations>
  <printOptions horizontalCentered="1"/>
  <pageMargins left="0.25" right="0.25" top="0.75" bottom="0.75" header="0.3" footer="0.3"/>
  <pageSetup scale="78" fitToWidth="0" orientation="landscape" r:id="rId1"/>
  <headerFooter alignWithMargins="0"/>
  <colBreaks count="1" manualBreakCount="1">
    <brk id="19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9"/>
  <sheetViews>
    <sheetView zoomScaleNormal="100" workbookViewId="0">
      <selection activeCell="H17" sqref="H17"/>
    </sheetView>
  </sheetViews>
  <sheetFormatPr defaultColWidth="9.140625" defaultRowHeight="12.75" x14ac:dyDescent="0.2"/>
  <cols>
    <col min="1" max="1" width="0.42578125" style="1" customWidth="1"/>
    <col min="2" max="2" width="3.85546875" style="1" customWidth="1"/>
    <col min="3" max="3" width="10.140625" style="1" customWidth="1"/>
    <col min="4" max="4" width="10.28515625" style="1" customWidth="1"/>
    <col min="5" max="5" width="4.28515625" style="1" hidden="1" customWidth="1"/>
    <col min="6" max="6" width="25.140625" style="1" customWidth="1"/>
    <col min="7" max="7" width="7.140625" style="1" customWidth="1"/>
    <col min="8" max="8" width="8.140625" style="1" customWidth="1"/>
    <col min="9" max="9" width="17.140625" style="1" customWidth="1"/>
    <col min="10" max="10" width="13.85546875" style="1" customWidth="1"/>
    <col min="11" max="11" width="6.5703125" style="1" customWidth="1"/>
    <col min="12" max="12" width="10.140625" style="1" customWidth="1"/>
    <col min="13" max="13" width="12.42578125" style="1" customWidth="1"/>
    <col min="14" max="14" width="8.28515625" style="1" customWidth="1"/>
    <col min="15" max="15" width="9.140625" style="1"/>
    <col min="16" max="16" width="10.140625" style="1" customWidth="1"/>
    <col min="17" max="17" width="9.140625" style="1" customWidth="1"/>
    <col min="18" max="18" width="5.85546875" style="1" customWidth="1"/>
    <col min="19" max="19" width="7.140625" style="1" customWidth="1"/>
    <col min="20" max="16384" width="9.140625" style="1"/>
  </cols>
  <sheetData>
    <row r="1" spans="2:19" ht="20.25" x14ac:dyDescent="0.3">
      <c r="B1" s="180" t="s">
        <v>44</v>
      </c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</row>
    <row r="2" spans="2:19" ht="14.25" thickBot="1" x14ac:dyDescent="0.3">
      <c r="B2" s="21" t="s">
        <v>45</v>
      </c>
      <c r="C2" s="21"/>
      <c r="D2" s="113">
        <f>'FIRST PG'!D8</f>
        <v>0</v>
      </c>
      <c r="E2" s="71"/>
      <c r="F2" s="71"/>
      <c r="G2" s="71"/>
      <c r="H2" s="71"/>
      <c r="I2" s="71"/>
      <c r="J2" s="52"/>
      <c r="K2" s="51"/>
      <c r="L2" s="10"/>
      <c r="N2" s="22"/>
      <c r="O2" s="10"/>
      <c r="P2" s="62"/>
    </row>
    <row r="3" spans="2:19" ht="36" customHeight="1" thickTop="1" x14ac:dyDescent="0.2">
      <c r="B3" s="150" t="s">
        <v>31</v>
      </c>
      <c r="C3" s="152" t="s">
        <v>47</v>
      </c>
      <c r="D3" s="152" t="s">
        <v>32</v>
      </c>
      <c r="E3" s="4" t="s">
        <v>0</v>
      </c>
      <c r="F3" s="190" t="s">
        <v>37</v>
      </c>
      <c r="G3" s="152" t="s">
        <v>49</v>
      </c>
      <c r="H3" s="152" t="s">
        <v>38</v>
      </c>
      <c r="I3" s="152" t="s">
        <v>39</v>
      </c>
      <c r="J3" s="187" t="s">
        <v>40</v>
      </c>
      <c r="K3" s="193" t="s">
        <v>3</v>
      </c>
      <c r="L3" s="152" t="s">
        <v>41</v>
      </c>
      <c r="M3" s="181" t="s">
        <v>33</v>
      </c>
      <c r="N3" s="183" t="s">
        <v>48</v>
      </c>
      <c r="O3" s="184"/>
      <c r="P3" s="185"/>
      <c r="Q3" s="186"/>
    </row>
    <row r="4" spans="2:19" ht="19.5" customHeight="1" thickBot="1" x14ac:dyDescent="0.25">
      <c r="B4" s="151"/>
      <c r="C4" s="151"/>
      <c r="D4" s="151"/>
      <c r="E4" s="54"/>
      <c r="F4" s="191"/>
      <c r="G4" s="192"/>
      <c r="H4" s="192"/>
      <c r="I4" s="151"/>
      <c r="J4" s="188"/>
      <c r="K4" s="151"/>
      <c r="L4" s="189"/>
      <c r="M4" s="182"/>
      <c r="N4" s="23" t="s">
        <v>47</v>
      </c>
      <c r="O4" s="24" t="s">
        <v>1</v>
      </c>
      <c r="P4" s="24" t="s">
        <v>2</v>
      </c>
      <c r="Q4" s="25" t="s">
        <v>30</v>
      </c>
    </row>
    <row r="5" spans="2:19" ht="13.5" thickTop="1" x14ac:dyDescent="0.2">
      <c r="B5" s="53">
        <v>1</v>
      </c>
      <c r="C5" s="106"/>
      <c r="D5" s="107"/>
      <c r="E5" s="74"/>
      <c r="F5" s="75"/>
      <c r="G5" s="73"/>
      <c r="H5" s="73"/>
      <c r="I5" s="74"/>
      <c r="J5" s="114"/>
      <c r="K5" s="73"/>
      <c r="L5" s="121" t="str">
        <f t="shared" ref="L5:L42" si="0">IF(ISERROR(VLOOKUP(H5,CodesRatesComb,2,FALSE)),"",(VLOOKUP(H5,CodesRatesComb,2,FALSE)))</f>
        <v/>
      </c>
      <c r="M5" s="122" t="str">
        <f>IF(ISBLANK(H5),"",K5*L5)</f>
        <v/>
      </c>
      <c r="N5" s="14"/>
      <c r="O5" s="8"/>
      <c r="P5" s="15"/>
      <c r="Q5" s="16"/>
    </row>
    <row r="6" spans="2:19" x14ac:dyDescent="0.2">
      <c r="B6" s="5">
        <v>2</v>
      </c>
      <c r="C6" s="108"/>
      <c r="D6" s="109"/>
      <c r="E6" s="110"/>
      <c r="F6" s="111"/>
      <c r="G6" s="112"/>
      <c r="H6" s="73"/>
      <c r="I6" s="110"/>
      <c r="J6" s="115"/>
      <c r="K6" s="112"/>
      <c r="L6" s="121" t="str">
        <f t="shared" si="0"/>
        <v/>
      </c>
      <c r="M6" s="122" t="str">
        <f t="shared" ref="M6:M42" si="1">IF(ISBLANK(H6),"",K6*L6)</f>
        <v/>
      </c>
      <c r="N6" s="14"/>
      <c r="O6" s="8"/>
      <c r="P6" s="15"/>
      <c r="Q6" s="16"/>
    </row>
    <row r="7" spans="2:19" x14ac:dyDescent="0.2">
      <c r="B7" s="5">
        <v>3</v>
      </c>
      <c r="C7" s="108"/>
      <c r="D7" s="109"/>
      <c r="E7" s="110"/>
      <c r="F7" s="111"/>
      <c r="G7" s="112"/>
      <c r="H7" s="73"/>
      <c r="I7" s="110"/>
      <c r="J7" s="115"/>
      <c r="K7" s="112"/>
      <c r="L7" s="121" t="str">
        <f t="shared" si="0"/>
        <v/>
      </c>
      <c r="M7" s="122" t="str">
        <f t="shared" si="1"/>
        <v/>
      </c>
      <c r="N7" s="14"/>
      <c r="O7" s="8"/>
      <c r="P7" s="15"/>
      <c r="Q7" s="16"/>
    </row>
    <row r="8" spans="2:19" x14ac:dyDescent="0.2">
      <c r="B8" s="53">
        <v>4</v>
      </c>
      <c r="C8" s="108"/>
      <c r="D8" s="109"/>
      <c r="E8" s="110"/>
      <c r="F8" s="111"/>
      <c r="G8" s="112"/>
      <c r="H8" s="73"/>
      <c r="I8" s="110"/>
      <c r="J8" s="115"/>
      <c r="K8" s="112"/>
      <c r="L8" s="121" t="str">
        <f t="shared" si="0"/>
        <v/>
      </c>
      <c r="M8" s="122" t="str">
        <f t="shared" si="1"/>
        <v/>
      </c>
      <c r="N8" s="14"/>
      <c r="O8" s="8"/>
      <c r="P8" s="15"/>
      <c r="Q8" s="16"/>
    </row>
    <row r="9" spans="2:19" x14ac:dyDescent="0.2">
      <c r="B9" s="5">
        <v>5</v>
      </c>
      <c r="C9" s="108"/>
      <c r="D9" s="109"/>
      <c r="E9" s="110"/>
      <c r="F9" s="111"/>
      <c r="G9" s="112"/>
      <c r="H9" s="73"/>
      <c r="I9" s="110"/>
      <c r="J9" s="115"/>
      <c r="K9" s="112"/>
      <c r="L9" s="121" t="str">
        <f t="shared" si="0"/>
        <v/>
      </c>
      <c r="M9" s="122" t="str">
        <f t="shared" si="1"/>
        <v/>
      </c>
      <c r="N9" s="14"/>
      <c r="O9" s="8"/>
      <c r="P9" s="15"/>
      <c r="Q9" s="16"/>
    </row>
    <row r="10" spans="2:19" x14ac:dyDescent="0.2">
      <c r="B10" s="5">
        <v>6</v>
      </c>
      <c r="C10" s="108"/>
      <c r="D10" s="109"/>
      <c r="E10" s="110"/>
      <c r="F10" s="111"/>
      <c r="G10" s="112"/>
      <c r="H10" s="73"/>
      <c r="I10" s="110"/>
      <c r="J10" s="115"/>
      <c r="K10" s="112"/>
      <c r="L10" s="121" t="str">
        <f t="shared" si="0"/>
        <v/>
      </c>
      <c r="M10" s="122" t="str">
        <f t="shared" si="1"/>
        <v/>
      </c>
      <c r="N10" s="14"/>
      <c r="O10" s="8"/>
      <c r="P10" s="15"/>
      <c r="Q10" s="16"/>
    </row>
    <row r="11" spans="2:19" x14ac:dyDescent="0.2">
      <c r="B11" s="53">
        <v>7</v>
      </c>
      <c r="C11" s="108"/>
      <c r="D11" s="109"/>
      <c r="E11" s="110"/>
      <c r="F11" s="111"/>
      <c r="G11" s="112"/>
      <c r="H11" s="73"/>
      <c r="I11" s="110"/>
      <c r="J11" s="115"/>
      <c r="K11" s="112"/>
      <c r="L11" s="121" t="str">
        <f t="shared" si="0"/>
        <v/>
      </c>
      <c r="M11" s="122" t="str">
        <f t="shared" si="1"/>
        <v/>
      </c>
      <c r="N11" s="14"/>
      <c r="O11" s="8"/>
      <c r="P11" s="15"/>
      <c r="Q11" s="16"/>
    </row>
    <row r="12" spans="2:19" x14ac:dyDescent="0.2">
      <c r="B12" s="5">
        <v>8</v>
      </c>
      <c r="C12" s="108"/>
      <c r="D12" s="109"/>
      <c r="E12" s="110"/>
      <c r="F12" s="111"/>
      <c r="G12" s="112"/>
      <c r="H12" s="73"/>
      <c r="I12" s="110"/>
      <c r="J12" s="115"/>
      <c r="K12" s="112"/>
      <c r="L12" s="121" t="str">
        <f t="shared" si="0"/>
        <v/>
      </c>
      <c r="M12" s="122" t="str">
        <f t="shared" si="1"/>
        <v/>
      </c>
      <c r="N12" s="14"/>
      <c r="O12" s="8"/>
      <c r="P12" s="15"/>
      <c r="Q12" s="16"/>
    </row>
    <row r="13" spans="2:19" x14ac:dyDescent="0.2">
      <c r="B13" s="5">
        <v>9</v>
      </c>
      <c r="C13" s="108"/>
      <c r="D13" s="109"/>
      <c r="E13" s="110"/>
      <c r="F13" s="111"/>
      <c r="G13" s="110"/>
      <c r="H13" s="73"/>
      <c r="I13" s="110"/>
      <c r="J13" s="115"/>
      <c r="K13" s="112"/>
      <c r="L13" s="121" t="str">
        <f t="shared" si="0"/>
        <v/>
      </c>
      <c r="M13" s="122" t="str">
        <f t="shared" si="1"/>
        <v/>
      </c>
      <c r="N13" s="14"/>
      <c r="O13" s="8"/>
      <c r="P13" s="15"/>
      <c r="Q13" s="16"/>
    </row>
    <row r="14" spans="2:19" x14ac:dyDescent="0.2">
      <c r="B14" s="53">
        <v>10</v>
      </c>
      <c r="C14" s="108"/>
      <c r="D14" s="109"/>
      <c r="E14" s="112"/>
      <c r="F14" s="112"/>
      <c r="G14" s="110"/>
      <c r="H14" s="73"/>
      <c r="I14" s="110"/>
      <c r="J14" s="115"/>
      <c r="K14" s="112"/>
      <c r="L14" s="121" t="str">
        <f t="shared" si="0"/>
        <v/>
      </c>
      <c r="M14" s="122" t="str">
        <f t="shared" si="1"/>
        <v/>
      </c>
      <c r="N14" s="14"/>
      <c r="O14" s="8"/>
      <c r="P14" s="15"/>
      <c r="Q14" s="16"/>
    </row>
    <row r="15" spans="2:19" x14ac:dyDescent="0.2">
      <c r="B15" s="5">
        <v>11</v>
      </c>
      <c r="C15" s="108"/>
      <c r="D15" s="109"/>
      <c r="E15" s="112"/>
      <c r="F15" s="112"/>
      <c r="G15" s="110"/>
      <c r="H15" s="73"/>
      <c r="I15" s="110"/>
      <c r="J15" s="115"/>
      <c r="K15" s="112"/>
      <c r="L15" s="121" t="str">
        <f t="shared" si="0"/>
        <v/>
      </c>
      <c r="M15" s="122" t="str">
        <f t="shared" si="1"/>
        <v/>
      </c>
      <c r="N15" s="14"/>
      <c r="O15" s="8"/>
      <c r="P15" s="15"/>
      <c r="Q15" s="16"/>
    </row>
    <row r="16" spans="2:19" x14ac:dyDescent="0.2">
      <c r="B16" s="5">
        <v>12</v>
      </c>
      <c r="C16" s="108"/>
      <c r="D16" s="109"/>
      <c r="E16" s="112"/>
      <c r="F16" s="112"/>
      <c r="G16" s="110"/>
      <c r="H16" s="73"/>
      <c r="I16" s="110"/>
      <c r="J16" s="115"/>
      <c r="K16" s="112"/>
      <c r="L16" s="121" t="str">
        <f t="shared" si="0"/>
        <v/>
      </c>
      <c r="M16" s="122" t="str">
        <f t="shared" si="1"/>
        <v/>
      </c>
      <c r="N16" s="14"/>
      <c r="O16" s="8"/>
      <c r="P16" s="15"/>
      <c r="Q16" s="16"/>
    </row>
    <row r="17" spans="2:17" x14ac:dyDescent="0.2">
      <c r="B17" s="53">
        <v>13</v>
      </c>
      <c r="C17" s="108"/>
      <c r="D17" s="109"/>
      <c r="E17" s="110"/>
      <c r="F17" s="111"/>
      <c r="G17" s="112"/>
      <c r="H17" s="73"/>
      <c r="I17" s="110"/>
      <c r="J17" s="115"/>
      <c r="K17" s="112"/>
      <c r="L17" s="121" t="str">
        <f t="shared" si="0"/>
        <v/>
      </c>
      <c r="M17" s="122" t="str">
        <f t="shared" si="1"/>
        <v/>
      </c>
      <c r="N17" s="14"/>
      <c r="O17" s="8"/>
      <c r="P17" s="15"/>
      <c r="Q17" s="16"/>
    </row>
    <row r="18" spans="2:17" x14ac:dyDescent="0.2">
      <c r="B18" s="5">
        <v>14</v>
      </c>
      <c r="C18" s="108"/>
      <c r="D18" s="109"/>
      <c r="E18" s="110"/>
      <c r="F18" s="111"/>
      <c r="G18" s="110"/>
      <c r="H18" s="73"/>
      <c r="I18" s="110"/>
      <c r="J18" s="115"/>
      <c r="K18" s="112"/>
      <c r="L18" s="121" t="str">
        <f t="shared" si="0"/>
        <v/>
      </c>
      <c r="M18" s="122" t="str">
        <f t="shared" si="1"/>
        <v/>
      </c>
      <c r="N18" s="14"/>
      <c r="O18" s="8"/>
      <c r="P18" s="15"/>
      <c r="Q18" s="16"/>
    </row>
    <row r="19" spans="2:17" x14ac:dyDescent="0.2">
      <c r="B19" s="5">
        <v>15</v>
      </c>
      <c r="C19" s="108"/>
      <c r="D19" s="109"/>
      <c r="E19" s="112"/>
      <c r="F19" s="112"/>
      <c r="G19" s="110"/>
      <c r="H19" s="73"/>
      <c r="I19" s="110"/>
      <c r="J19" s="115"/>
      <c r="K19" s="112"/>
      <c r="L19" s="121" t="str">
        <f t="shared" si="0"/>
        <v/>
      </c>
      <c r="M19" s="122" t="str">
        <f t="shared" si="1"/>
        <v/>
      </c>
      <c r="N19" s="14"/>
      <c r="O19" s="8"/>
      <c r="P19" s="15"/>
      <c r="Q19" s="16"/>
    </row>
    <row r="20" spans="2:17" x14ac:dyDescent="0.2">
      <c r="B20" s="53">
        <v>16</v>
      </c>
      <c r="C20" s="108"/>
      <c r="D20" s="109"/>
      <c r="E20" s="112"/>
      <c r="F20" s="112"/>
      <c r="G20" s="110"/>
      <c r="H20" s="73"/>
      <c r="I20" s="110"/>
      <c r="J20" s="115"/>
      <c r="K20" s="112"/>
      <c r="L20" s="121" t="str">
        <f t="shared" si="0"/>
        <v/>
      </c>
      <c r="M20" s="122" t="str">
        <f t="shared" si="1"/>
        <v/>
      </c>
      <c r="N20" s="14"/>
      <c r="O20" s="8"/>
      <c r="P20" s="15"/>
      <c r="Q20" s="16"/>
    </row>
    <row r="21" spans="2:17" x14ac:dyDescent="0.2">
      <c r="B21" s="5">
        <v>17</v>
      </c>
      <c r="C21" s="108"/>
      <c r="D21" s="109"/>
      <c r="E21" s="112"/>
      <c r="F21" s="112"/>
      <c r="G21" s="110"/>
      <c r="H21" s="73"/>
      <c r="I21" s="110"/>
      <c r="J21" s="115"/>
      <c r="K21" s="112"/>
      <c r="L21" s="121" t="str">
        <f t="shared" si="0"/>
        <v/>
      </c>
      <c r="M21" s="122" t="str">
        <f t="shared" si="1"/>
        <v/>
      </c>
      <c r="N21" s="14"/>
      <c r="O21" s="8"/>
      <c r="P21" s="15"/>
      <c r="Q21" s="16"/>
    </row>
    <row r="22" spans="2:17" x14ac:dyDescent="0.2">
      <c r="B22" s="5">
        <v>18</v>
      </c>
      <c r="C22" s="108"/>
      <c r="D22" s="109"/>
      <c r="E22" s="112"/>
      <c r="F22" s="112"/>
      <c r="G22" s="110"/>
      <c r="H22" s="73"/>
      <c r="I22" s="110"/>
      <c r="J22" s="115"/>
      <c r="K22" s="112"/>
      <c r="L22" s="121" t="str">
        <f t="shared" si="0"/>
        <v/>
      </c>
      <c r="M22" s="122" t="str">
        <f t="shared" si="1"/>
        <v/>
      </c>
      <c r="N22" s="14"/>
      <c r="O22" s="8"/>
      <c r="P22" s="15"/>
      <c r="Q22" s="16"/>
    </row>
    <row r="23" spans="2:17" x14ac:dyDescent="0.2">
      <c r="B23" s="53">
        <v>19</v>
      </c>
      <c r="C23" s="108"/>
      <c r="D23" s="109"/>
      <c r="E23" s="112"/>
      <c r="F23" s="112"/>
      <c r="G23" s="110"/>
      <c r="H23" s="73"/>
      <c r="I23" s="110"/>
      <c r="J23" s="115"/>
      <c r="K23" s="112"/>
      <c r="L23" s="121" t="str">
        <f t="shared" si="0"/>
        <v/>
      </c>
      <c r="M23" s="122" t="str">
        <f t="shared" si="1"/>
        <v/>
      </c>
      <c r="N23" s="14"/>
      <c r="O23" s="8"/>
      <c r="P23" s="15"/>
      <c r="Q23" s="16"/>
    </row>
    <row r="24" spans="2:17" x14ac:dyDescent="0.2">
      <c r="B24" s="5">
        <v>20</v>
      </c>
      <c r="C24" s="108"/>
      <c r="D24" s="109"/>
      <c r="E24" s="112"/>
      <c r="F24" s="112"/>
      <c r="G24" s="110"/>
      <c r="H24" s="73"/>
      <c r="I24" s="110"/>
      <c r="J24" s="115"/>
      <c r="K24" s="112"/>
      <c r="L24" s="121" t="str">
        <f t="shared" si="0"/>
        <v/>
      </c>
      <c r="M24" s="122" t="str">
        <f t="shared" si="1"/>
        <v/>
      </c>
      <c r="N24" s="14"/>
      <c r="O24" s="8"/>
      <c r="P24" s="15"/>
      <c r="Q24" s="16"/>
    </row>
    <row r="25" spans="2:17" x14ac:dyDescent="0.2">
      <c r="B25" s="5">
        <v>21</v>
      </c>
      <c r="C25" s="108"/>
      <c r="D25" s="109"/>
      <c r="E25" s="110"/>
      <c r="F25" s="111"/>
      <c r="G25" s="112"/>
      <c r="H25" s="73"/>
      <c r="I25" s="110"/>
      <c r="J25" s="115"/>
      <c r="K25" s="112"/>
      <c r="L25" s="121" t="str">
        <f t="shared" si="0"/>
        <v/>
      </c>
      <c r="M25" s="122" t="str">
        <f t="shared" si="1"/>
        <v/>
      </c>
      <c r="N25" s="14"/>
      <c r="O25" s="8"/>
      <c r="P25" s="15"/>
      <c r="Q25" s="16"/>
    </row>
    <row r="26" spans="2:17" x14ac:dyDescent="0.2">
      <c r="B26" s="53">
        <v>22</v>
      </c>
      <c r="C26" s="108"/>
      <c r="D26" s="109"/>
      <c r="E26" s="110"/>
      <c r="F26" s="111"/>
      <c r="G26" s="112"/>
      <c r="H26" s="73"/>
      <c r="I26" s="110"/>
      <c r="J26" s="115"/>
      <c r="K26" s="112"/>
      <c r="L26" s="121" t="str">
        <f t="shared" si="0"/>
        <v/>
      </c>
      <c r="M26" s="122" t="str">
        <f t="shared" si="1"/>
        <v/>
      </c>
      <c r="N26" s="14"/>
      <c r="O26" s="8"/>
      <c r="P26" s="15"/>
      <c r="Q26" s="16"/>
    </row>
    <row r="27" spans="2:17" x14ac:dyDescent="0.2">
      <c r="B27" s="5">
        <v>23</v>
      </c>
      <c r="C27" s="108"/>
      <c r="D27" s="109"/>
      <c r="E27" s="110"/>
      <c r="F27" s="111"/>
      <c r="G27" s="112"/>
      <c r="H27" s="73"/>
      <c r="I27" s="110"/>
      <c r="J27" s="115"/>
      <c r="K27" s="112"/>
      <c r="L27" s="121" t="str">
        <f t="shared" si="0"/>
        <v/>
      </c>
      <c r="M27" s="122" t="str">
        <f t="shared" si="1"/>
        <v/>
      </c>
      <c r="N27" s="14"/>
      <c r="O27" s="8"/>
      <c r="P27" s="15"/>
      <c r="Q27" s="16"/>
    </row>
    <row r="28" spans="2:17" x14ac:dyDescent="0.2">
      <c r="B28" s="5">
        <v>24</v>
      </c>
      <c r="C28" s="108"/>
      <c r="D28" s="109"/>
      <c r="E28" s="110"/>
      <c r="F28" s="111"/>
      <c r="G28" s="110"/>
      <c r="H28" s="73"/>
      <c r="I28" s="110"/>
      <c r="J28" s="115"/>
      <c r="K28" s="112"/>
      <c r="L28" s="121" t="str">
        <f t="shared" si="0"/>
        <v/>
      </c>
      <c r="M28" s="122" t="str">
        <f t="shared" si="1"/>
        <v/>
      </c>
      <c r="N28" s="14"/>
      <c r="O28" s="8"/>
      <c r="P28" s="15"/>
      <c r="Q28" s="16"/>
    </row>
    <row r="29" spans="2:17" x14ac:dyDescent="0.2">
      <c r="B29" s="53">
        <v>25</v>
      </c>
      <c r="C29" s="108"/>
      <c r="D29" s="109"/>
      <c r="E29" s="112"/>
      <c r="F29" s="112"/>
      <c r="G29" s="110"/>
      <c r="H29" s="73"/>
      <c r="I29" s="110"/>
      <c r="J29" s="115"/>
      <c r="K29" s="112"/>
      <c r="L29" s="121" t="str">
        <f t="shared" si="0"/>
        <v/>
      </c>
      <c r="M29" s="122" t="str">
        <f t="shared" si="1"/>
        <v/>
      </c>
      <c r="N29" s="14"/>
      <c r="O29" s="8"/>
      <c r="P29" s="15"/>
      <c r="Q29" s="16"/>
    </row>
    <row r="30" spans="2:17" x14ac:dyDescent="0.2">
      <c r="B30" s="5">
        <v>26</v>
      </c>
      <c r="C30" s="108"/>
      <c r="D30" s="109"/>
      <c r="E30" s="112"/>
      <c r="F30" s="112"/>
      <c r="G30" s="110"/>
      <c r="H30" s="73"/>
      <c r="I30" s="110"/>
      <c r="J30" s="115"/>
      <c r="K30" s="112"/>
      <c r="L30" s="121" t="str">
        <f t="shared" si="0"/>
        <v/>
      </c>
      <c r="M30" s="122" t="str">
        <f t="shared" si="1"/>
        <v/>
      </c>
      <c r="N30" s="14"/>
      <c r="O30" s="8"/>
      <c r="P30" s="15"/>
      <c r="Q30" s="16"/>
    </row>
    <row r="31" spans="2:17" x14ac:dyDescent="0.2">
      <c r="B31" s="5">
        <v>27</v>
      </c>
      <c r="C31" s="108"/>
      <c r="D31" s="109"/>
      <c r="E31" s="112"/>
      <c r="F31" s="112"/>
      <c r="G31" s="110"/>
      <c r="H31" s="73"/>
      <c r="I31" s="110"/>
      <c r="J31" s="115"/>
      <c r="K31" s="112"/>
      <c r="L31" s="121" t="str">
        <f t="shared" si="0"/>
        <v/>
      </c>
      <c r="M31" s="122" t="str">
        <f t="shared" si="1"/>
        <v/>
      </c>
      <c r="N31" s="14"/>
      <c r="O31" s="8"/>
      <c r="P31" s="15"/>
      <c r="Q31" s="16"/>
    </row>
    <row r="32" spans="2:17" x14ac:dyDescent="0.2">
      <c r="B32" s="53">
        <v>28</v>
      </c>
      <c r="C32" s="108"/>
      <c r="D32" s="109"/>
      <c r="E32" s="112"/>
      <c r="F32" s="112"/>
      <c r="G32" s="110"/>
      <c r="H32" s="73"/>
      <c r="I32" s="110"/>
      <c r="J32" s="115"/>
      <c r="K32" s="112"/>
      <c r="L32" s="121" t="str">
        <f t="shared" si="0"/>
        <v/>
      </c>
      <c r="M32" s="122" t="str">
        <f t="shared" si="1"/>
        <v/>
      </c>
      <c r="N32" s="14"/>
      <c r="O32" s="8"/>
      <c r="P32" s="15"/>
      <c r="Q32" s="16"/>
    </row>
    <row r="33" spans="2:19" x14ac:dyDescent="0.2">
      <c r="B33" s="5">
        <v>29</v>
      </c>
      <c r="C33" s="108"/>
      <c r="D33" s="109"/>
      <c r="E33" s="112"/>
      <c r="F33" s="112"/>
      <c r="G33" s="110"/>
      <c r="H33" s="73"/>
      <c r="I33" s="110"/>
      <c r="J33" s="115"/>
      <c r="K33" s="112"/>
      <c r="L33" s="121" t="str">
        <f t="shared" si="0"/>
        <v/>
      </c>
      <c r="M33" s="122" t="str">
        <f t="shared" si="1"/>
        <v/>
      </c>
      <c r="N33" s="14"/>
      <c r="O33" s="8"/>
      <c r="P33" s="15"/>
      <c r="Q33" s="16"/>
    </row>
    <row r="34" spans="2:19" x14ac:dyDescent="0.2">
      <c r="B34" s="5">
        <v>30</v>
      </c>
      <c r="C34" s="108"/>
      <c r="D34" s="109"/>
      <c r="E34" s="112"/>
      <c r="F34" s="112"/>
      <c r="G34" s="110"/>
      <c r="H34" s="73"/>
      <c r="I34" s="110"/>
      <c r="J34" s="115"/>
      <c r="K34" s="112"/>
      <c r="L34" s="121" t="str">
        <f t="shared" si="0"/>
        <v/>
      </c>
      <c r="M34" s="122" t="str">
        <f t="shared" si="1"/>
        <v/>
      </c>
      <c r="N34" s="14"/>
      <c r="O34" s="8"/>
      <c r="P34" s="15"/>
      <c r="Q34" s="16"/>
    </row>
    <row r="35" spans="2:19" x14ac:dyDescent="0.2">
      <c r="B35" s="53">
        <v>31</v>
      </c>
      <c r="C35" s="108"/>
      <c r="D35" s="109"/>
      <c r="E35" s="112"/>
      <c r="F35" s="112"/>
      <c r="G35" s="110"/>
      <c r="H35" s="73"/>
      <c r="I35" s="110"/>
      <c r="J35" s="115"/>
      <c r="K35" s="112"/>
      <c r="L35" s="121" t="str">
        <f t="shared" si="0"/>
        <v/>
      </c>
      <c r="M35" s="122" t="str">
        <f t="shared" si="1"/>
        <v/>
      </c>
      <c r="N35" s="14"/>
      <c r="O35" s="8"/>
      <c r="P35" s="15"/>
      <c r="Q35" s="16"/>
    </row>
    <row r="36" spans="2:19" x14ac:dyDescent="0.2">
      <c r="B36" s="5">
        <v>32</v>
      </c>
      <c r="C36" s="108"/>
      <c r="D36" s="109"/>
      <c r="E36" s="112"/>
      <c r="F36" s="112"/>
      <c r="G36" s="110"/>
      <c r="H36" s="73"/>
      <c r="I36" s="110"/>
      <c r="J36" s="115"/>
      <c r="K36" s="112"/>
      <c r="L36" s="121" t="str">
        <f t="shared" si="0"/>
        <v/>
      </c>
      <c r="M36" s="122" t="str">
        <f t="shared" si="1"/>
        <v/>
      </c>
      <c r="N36" s="14"/>
      <c r="O36" s="8"/>
      <c r="P36" s="15"/>
      <c r="Q36" s="16"/>
    </row>
    <row r="37" spans="2:19" x14ac:dyDescent="0.2">
      <c r="B37" s="5">
        <v>33</v>
      </c>
      <c r="C37" s="108"/>
      <c r="D37" s="109"/>
      <c r="E37" s="112"/>
      <c r="F37" s="112"/>
      <c r="G37" s="110"/>
      <c r="H37" s="73"/>
      <c r="I37" s="110"/>
      <c r="J37" s="115"/>
      <c r="K37" s="112"/>
      <c r="L37" s="121" t="str">
        <f t="shared" si="0"/>
        <v/>
      </c>
      <c r="M37" s="122" t="str">
        <f t="shared" si="1"/>
        <v/>
      </c>
      <c r="N37" s="14"/>
      <c r="O37" s="8"/>
      <c r="P37" s="15"/>
      <c r="Q37" s="16"/>
    </row>
    <row r="38" spans="2:19" x14ac:dyDescent="0.2">
      <c r="B38" s="53">
        <v>34</v>
      </c>
      <c r="C38" s="108"/>
      <c r="D38" s="109"/>
      <c r="E38" s="112"/>
      <c r="F38" s="112"/>
      <c r="G38" s="110"/>
      <c r="H38" s="73"/>
      <c r="I38" s="110"/>
      <c r="J38" s="115"/>
      <c r="K38" s="112"/>
      <c r="L38" s="121" t="str">
        <f t="shared" si="0"/>
        <v/>
      </c>
      <c r="M38" s="122" t="str">
        <f t="shared" si="1"/>
        <v/>
      </c>
      <c r="N38" s="14"/>
      <c r="O38" s="8"/>
      <c r="P38" s="15"/>
      <c r="Q38" s="16"/>
    </row>
    <row r="39" spans="2:19" x14ac:dyDescent="0.2">
      <c r="B39" s="5">
        <v>35</v>
      </c>
      <c r="C39" s="108"/>
      <c r="D39" s="109"/>
      <c r="E39" s="110"/>
      <c r="F39" s="111"/>
      <c r="G39" s="112"/>
      <c r="H39" s="73"/>
      <c r="I39" s="110"/>
      <c r="J39" s="115"/>
      <c r="K39" s="112"/>
      <c r="L39" s="121" t="str">
        <f t="shared" si="0"/>
        <v/>
      </c>
      <c r="M39" s="122" t="str">
        <f t="shared" si="1"/>
        <v/>
      </c>
      <c r="N39" s="14"/>
      <c r="O39" s="8"/>
      <c r="P39" s="15"/>
      <c r="Q39" s="16"/>
    </row>
    <row r="40" spans="2:19" x14ac:dyDescent="0.2">
      <c r="B40" s="5">
        <v>36</v>
      </c>
      <c r="C40" s="108"/>
      <c r="D40" s="109"/>
      <c r="E40" s="110"/>
      <c r="F40" s="111"/>
      <c r="G40" s="112"/>
      <c r="H40" s="73"/>
      <c r="I40" s="110"/>
      <c r="J40" s="115"/>
      <c r="K40" s="112"/>
      <c r="L40" s="121" t="str">
        <f t="shared" si="0"/>
        <v/>
      </c>
      <c r="M40" s="122" t="str">
        <f t="shared" si="1"/>
        <v/>
      </c>
      <c r="N40" s="14"/>
      <c r="O40" s="8"/>
      <c r="P40" s="15"/>
      <c r="Q40" s="16"/>
    </row>
    <row r="41" spans="2:19" x14ac:dyDescent="0.2">
      <c r="B41" s="53">
        <v>37</v>
      </c>
      <c r="C41" s="108"/>
      <c r="D41" s="109"/>
      <c r="E41" s="110"/>
      <c r="F41" s="111"/>
      <c r="G41" s="112"/>
      <c r="H41" s="73"/>
      <c r="I41" s="110"/>
      <c r="J41" s="115"/>
      <c r="K41" s="112"/>
      <c r="L41" s="121" t="str">
        <f t="shared" si="0"/>
        <v/>
      </c>
      <c r="M41" s="122" t="str">
        <f t="shared" si="1"/>
        <v/>
      </c>
      <c r="N41" s="14"/>
      <c r="O41" s="8"/>
      <c r="P41" s="15"/>
      <c r="Q41" s="16"/>
    </row>
    <row r="42" spans="2:19" ht="13.5" thickBot="1" x14ac:dyDescent="0.25">
      <c r="B42" s="5">
        <v>38</v>
      </c>
      <c r="C42" s="108"/>
      <c r="D42" s="109"/>
      <c r="E42" s="110"/>
      <c r="F42" s="111"/>
      <c r="G42" s="110"/>
      <c r="H42" s="73"/>
      <c r="I42" s="110"/>
      <c r="J42" s="115"/>
      <c r="K42" s="112"/>
      <c r="L42" s="121" t="str">
        <f t="shared" si="0"/>
        <v/>
      </c>
      <c r="M42" s="122" t="str">
        <f t="shared" si="1"/>
        <v/>
      </c>
      <c r="N42" s="14"/>
      <c r="O42" s="8"/>
      <c r="P42" s="15"/>
      <c r="Q42" s="16"/>
    </row>
    <row r="43" spans="2:19" ht="13.5" thickTop="1" x14ac:dyDescent="0.2">
      <c r="K43" s="178" t="s">
        <v>4</v>
      </c>
      <c r="L43" s="179"/>
      <c r="M43" s="27">
        <f>SUM(M5:M42)</f>
        <v>0</v>
      </c>
      <c r="N43" s="11" t="s">
        <v>47</v>
      </c>
      <c r="O43" s="12" t="s">
        <v>1</v>
      </c>
      <c r="P43" s="12" t="s">
        <v>2</v>
      </c>
      <c r="Q43" s="13" t="s">
        <v>30</v>
      </c>
    </row>
    <row r="44" spans="2:19" x14ac:dyDescent="0.2">
      <c r="B44" s="1" t="s">
        <v>19</v>
      </c>
      <c r="E44" s="1" t="s">
        <v>20</v>
      </c>
      <c r="K44" s="177"/>
      <c r="L44" s="176"/>
      <c r="M44" s="27"/>
      <c r="N44" s="65"/>
      <c r="O44" s="64"/>
      <c r="P44" s="64"/>
      <c r="Q44" s="66"/>
    </row>
    <row r="45" spans="2:19" x14ac:dyDescent="0.2">
      <c r="B45" s="10" t="s">
        <v>42</v>
      </c>
      <c r="K45" s="175" t="s">
        <v>5</v>
      </c>
      <c r="L45" s="176"/>
      <c r="M45" s="27">
        <f>SUM(M43)</f>
        <v>0</v>
      </c>
      <c r="N45" s="67"/>
      <c r="O45" s="6"/>
      <c r="P45" s="5"/>
      <c r="Q45" s="50"/>
    </row>
    <row r="46" spans="2:19" x14ac:dyDescent="0.2">
      <c r="B46" s="10"/>
      <c r="L46" s="3"/>
      <c r="M46" s="3"/>
      <c r="N46" s="3"/>
      <c r="O46" s="3"/>
      <c r="P46" s="63"/>
      <c r="Q46" s="31"/>
      <c r="R46" s="2"/>
      <c r="S46" s="2"/>
    </row>
    <row r="47" spans="2:19" x14ac:dyDescent="0.2">
      <c r="B47" s="1" t="s">
        <v>25</v>
      </c>
      <c r="L47" s="3"/>
      <c r="M47" s="3"/>
      <c r="N47" s="3"/>
      <c r="O47" s="3"/>
      <c r="P47" s="63"/>
      <c r="Q47" s="31"/>
      <c r="R47" s="2"/>
      <c r="S47" s="2"/>
    </row>
    <row r="48" spans="2:19" ht="13.5" x14ac:dyDescent="0.25">
      <c r="C48" s="39"/>
      <c r="D48" s="39"/>
      <c r="E48" s="3"/>
      <c r="F48" s="3"/>
      <c r="G48" s="2"/>
      <c r="H48" s="2"/>
      <c r="L48" s="3"/>
      <c r="M48" s="3"/>
      <c r="N48" s="3"/>
      <c r="P48" s="71" t="s">
        <v>29</v>
      </c>
      <c r="Q48" s="116"/>
    </row>
    <row r="49" spans="2:2" x14ac:dyDescent="0.2">
      <c r="B49" s="1" t="str">
        <f>'FIRST PG'!B53</f>
        <v>Revised 1/25/2016 Julia Hoffer</v>
      </c>
    </row>
  </sheetData>
  <sheetProtection algorithmName="SHA-512" hashValue="WwzxEXloU7/cpoJ48xHkXSVCzADaar1M9NXbwKeOZYOSMUh5eeiK6kczxgQYdYKzjVexV+uAq4Eocf0dVd0E0g==" saltValue="JcB4nzt6hrGpfQ0n7rQrrA==" spinCount="100000" sheet="1" objects="1" scenarios="1"/>
  <mergeCells count="16">
    <mergeCell ref="K43:L43"/>
    <mergeCell ref="K44:L44"/>
    <mergeCell ref="K45:L45"/>
    <mergeCell ref="M3:M4"/>
    <mergeCell ref="N3:Q3"/>
    <mergeCell ref="K3:K4"/>
    <mergeCell ref="B1:S1"/>
    <mergeCell ref="B3:B4"/>
    <mergeCell ref="C3:C4"/>
    <mergeCell ref="D3:D4"/>
    <mergeCell ref="F3:F4"/>
    <mergeCell ref="G3:G4"/>
    <mergeCell ref="H3:H4"/>
    <mergeCell ref="I3:I4"/>
    <mergeCell ref="J3:J4"/>
    <mergeCell ref="L3:L4"/>
  </mergeCells>
  <dataValidations count="1">
    <dataValidation type="list" allowBlank="1" showInputMessage="1" showErrorMessage="1" sqref="H5:H42">
      <formula1>ServiceCodes</formula1>
    </dataValidation>
  </dataValidations>
  <printOptions horizontalCentered="1"/>
  <pageMargins left="0.25" right="0.25" top="0.75" bottom="0.75" header="0.3" footer="0.3"/>
  <pageSetup scale="78" fitToWidth="0" orientation="landscape" r:id="rId1"/>
  <headerFooter alignWithMargins="0"/>
  <colBreaks count="1" manualBreakCount="1">
    <brk id="19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A2" sqref="A2"/>
    </sheetView>
  </sheetViews>
  <sheetFormatPr defaultColWidth="9.140625" defaultRowHeight="12.75" x14ac:dyDescent="0.2"/>
  <cols>
    <col min="1" max="1" width="59.5703125" style="125" bestFit="1" customWidth="1"/>
    <col min="2" max="2" width="9.85546875" style="126" bestFit="1" customWidth="1"/>
    <col min="3" max="3" width="9.140625" style="127"/>
    <col min="4" max="16384" width="9.140625" style="125"/>
  </cols>
  <sheetData>
    <row r="1" spans="1:3" s="123" customFormat="1" x14ac:dyDescent="0.2">
      <c r="A1" s="123" t="s">
        <v>54</v>
      </c>
      <c r="B1" s="123" t="s">
        <v>50</v>
      </c>
      <c r="C1" s="124" t="s">
        <v>51</v>
      </c>
    </row>
    <row r="3" spans="1:3" x14ac:dyDescent="0.2">
      <c r="A3" s="125" t="s">
        <v>62</v>
      </c>
      <c r="B3" s="126">
        <v>743</v>
      </c>
      <c r="C3" s="127">
        <v>4</v>
      </c>
    </row>
    <row r="4" spans="1:3" x14ac:dyDescent="0.2">
      <c r="A4" s="125" t="s">
        <v>66</v>
      </c>
      <c r="B4" s="126">
        <v>809</v>
      </c>
      <c r="C4" s="127">
        <v>13.82</v>
      </c>
    </row>
    <row r="5" spans="1:3" x14ac:dyDescent="0.2">
      <c r="A5" s="125" t="s">
        <v>61</v>
      </c>
      <c r="B5" s="126">
        <v>5118</v>
      </c>
      <c r="C5" s="127">
        <v>6</v>
      </c>
    </row>
    <row r="6" spans="1:3" x14ac:dyDescent="0.2">
      <c r="A6" s="125" t="s">
        <v>58</v>
      </c>
      <c r="B6" s="126">
        <v>5700</v>
      </c>
      <c r="C6" s="127">
        <v>6.25</v>
      </c>
    </row>
    <row r="7" spans="1:3" x14ac:dyDescent="0.2">
      <c r="A7" s="125" t="s">
        <v>59</v>
      </c>
      <c r="B7" s="126">
        <v>5702</v>
      </c>
      <c r="C7" s="127">
        <v>8.25</v>
      </c>
    </row>
    <row r="8" spans="1:3" x14ac:dyDescent="0.2">
      <c r="A8" s="125" t="s">
        <v>60</v>
      </c>
      <c r="B8" s="126">
        <v>5705</v>
      </c>
      <c r="C8" s="127">
        <v>6</v>
      </c>
    </row>
    <row r="9" spans="1:3" x14ac:dyDescent="0.2">
      <c r="A9" s="125" t="s">
        <v>65</v>
      </c>
      <c r="B9" s="126">
        <v>5707</v>
      </c>
      <c r="C9" s="127">
        <v>19.36</v>
      </c>
    </row>
    <row r="10" spans="1:3" x14ac:dyDescent="0.2">
      <c r="A10" s="125" t="s">
        <v>63</v>
      </c>
      <c r="B10" s="126">
        <v>5708</v>
      </c>
      <c r="C10" s="127">
        <v>19.36</v>
      </c>
    </row>
    <row r="11" spans="1:3" x14ac:dyDescent="0.2">
      <c r="A11" s="125" t="s">
        <v>56</v>
      </c>
      <c r="B11" s="126">
        <v>5709</v>
      </c>
      <c r="C11" s="127">
        <v>19.36</v>
      </c>
    </row>
    <row r="12" spans="1:3" x14ac:dyDescent="0.2">
      <c r="A12" s="125" t="s">
        <v>55</v>
      </c>
      <c r="B12" s="126">
        <v>5712</v>
      </c>
      <c r="C12" s="127">
        <v>19.36</v>
      </c>
    </row>
    <row r="13" spans="1:3" x14ac:dyDescent="0.2">
      <c r="A13" s="125" t="s">
        <v>57</v>
      </c>
      <c r="B13" s="126">
        <v>5714</v>
      </c>
      <c r="C13" s="127">
        <v>19.36</v>
      </c>
    </row>
    <row r="14" spans="1:3" x14ac:dyDescent="0.2">
      <c r="A14" s="125" t="s">
        <v>64</v>
      </c>
      <c r="B14" s="126">
        <v>5723</v>
      </c>
      <c r="C14" s="127">
        <v>116</v>
      </c>
    </row>
  </sheetData>
  <sheetProtection algorithmName="SHA-512" hashValue="56AynPwOMCPNqkcA3DCzCSzwDY+4VVuW9qt8AgOgVVXdqoR4pLJVxUDhZT65M6N/ts6qiyobvh4j8BkJ0RcKcw==" saltValue="lJ3n3ssv7toBNAAucY6WxQ==" spinCount="100000" sheet="1" objects="1" scenarios="1"/>
  <sortState ref="A3:C14">
    <sortCondition ref="B3:B14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9</vt:i4>
      </vt:variant>
    </vt:vector>
  </HeadingPairs>
  <TitlesOfParts>
    <vt:vector size="15" baseType="lpstr">
      <vt:lpstr>FIRST PG</vt:lpstr>
      <vt:lpstr>SECOND PG</vt:lpstr>
      <vt:lpstr>THIRD PG</vt:lpstr>
      <vt:lpstr>FOURTH PG</vt:lpstr>
      <vt:lpstr>FIFTH PG</vt:lpstr>
      <vt:lpstr>Rates</vt:lpstr>
      <vt:lpstr>CodesRatesComb</vt:lpstr>
      <vt:lpstr>'FIFTH PG'!Print_Area</vt:lpstr>
      <vt:lpstr>'FIRST PG'!Print_Area</vt:lpstr>
      <vt:lpstr>'FOURTH PG'!Print_Area</vt:lpstr>
      <vt:lpstr>'SECOND PG'!Print_Area</vt:lpstr>
      <vt:lpstr>'THIRD PG'!Print_Area</vt:lpstr>
      <vt:lpstr>Rates</vt:lpstr>
      <vt:lpstr>ServiceCodes</vt:lpstr>
      <vt:lpstr>SrvDescription</vt:lpstr>
    </vt:vector>
  </TitlesOfParts>
  <Company>Austin Travis County MHMR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ATCMHMR</dc:creator>
  <cp:lastModifiedBy>Elliot Mayo</cp:lastModifiedBy>
  <cp:lastPrinted>2014-05-15T16:10:37Z</cp:lastPrinted>
  <dcterms:created xsi:type="dcterms:W3CDTF">2003-07-02T19:17:00Z</dcterms:created>
  <dcterms:modified xsi:type="dcterms:W3CDTF">2017-08-22T16:12:45Z</dcterms:modified>
</cp:coreProperties>
</file>